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分數請填寫在這邊" sheetId="9" r:id="rId1"/>
    <sheet name="112單科累計" sheetId="10" state="hidden" r:id="rId2"/>
    <sheet name="112總整理-結果頁" sheetId="3" r:id="rId3"/>
  </sheets>
  <definedNames>
    <definedName name="_xlnm._FilterDatabase" localSheetId="2" hidden="1">'112總整理-結果頁'!$A$1:$X$1785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64" i="3" l="1"/>
  <c r="BB3" i="3"/>
  <c r="F3" i="3" s="1"/>
  <c r="BB1785" i="3"/>
  <c r="F1785" i="3" s="1"/>
  <c r="BB1784" i="3"/>
  <c r="F1784" i="3" s="1"/>
  <c r="BB1783" i="3"/>
  <c r="F1783" i="3" s="1"/>
  <c r="BB1782" i="3"/>
  <c r="F1782" i="3" s="1"/>
  <c r="BB1781" i="3"/>
  <c r="F1781" i="3" s="1"/>
  <c r="BB1780" i="3"/>
  <c r="F1780" i="3" s="1"/>
  <c r="BB1779" i="3"/>
  <c r="F1779" i="3" s="1"/>
  <c r="BB1778" i="3"/>
  <c r="F1778" i="3" s="1"/>
  <c r="BB1777" i="3"/>
  <c r="F1777" i="3" s="1"/>
  <c r="BB1776" i="3"/>
  <c r="F1776" i="3" s="1"/>
  <c r="BB1775" i="3"/>
  <c r="F1775" i="3" s="1"/>
  <c r="BB1774" i="3"/>
  <c r="F1774" i="3" s="1"/>
  <c r="BB1773" i="3"/>
  <c r="F1773" i="3" s="1"/>
  <c r="BB1772" i="3"/>
  <c r="F1772" i="3" s="1"/>
  <c r="BB1771" i="3"/>
  <c r="F1771" i="3" s="1"/>
  <c r="BB1770" i="3"/>
  <c r="F1770" i="3" s="1"/>
  <c r="BB1769" i="3"/>
  <c r="F1769" i="3" s="1"/>
  <c r="BB1768" i="3"/>
  <c r="F1768" i="3" s="1"/>
  <c r="BB1767" i="3"/>
  <c r="F1767" i="3" s="1"/>
  <c r="BB1766" i="3"/>
  <c r="F1766" i="3" s="1"/>
  <c r="BB1765" i="3"/>
  <c r="F1765" i="3" s="1"/>
  <c r="BB1764" i="3"/>
  <c r="F1764" i="3" s="1"/>
  <c r="BB1763" i="3"/>
  <c r="F1763" i="3" s="1"/>
  <c r="BB1762" i="3"/>
  <c r="F1762" i="3" s="1"/>
  <c r="BB1761" i="3"/>
  <c r="F1761" i="3" s="1"/>
  <c r="BB1760" i="3"/>
  <c r="F1760" i="3" s="1"/>
  <c r="BB1759" i="3"/>
  <c r="F1759" i="3" s="1"/>
  <c r="BB1758" i="3"/>
  <c r="F1758" i="3" s="1"/>
  <c r="BB1757" i="3"/>
  <c r="F1757" i="3" s="1"/>
  <c r="BB1756" i="3"/>
  <c r="F1756" i="3" s="1"/>
  <c r="BB1755" i="3"/>
  <c r="F1755" i="3" s="1"/>
  <c r="BB1754" i="3"/>
  <c r="F1754" i="3" s="1"/>
  <c r="BB1753" i="3"/>
  <c r="F1753" i="3" s="1"/>
  <c r="BB1752" i="3"/>
  <c r="F1752" i="3" s="1"/>
  <c r="BB1751" i="3"/>
  <c r="F1751" i="3" s="1"/>
  <c r="BB1750" i="3"/>
  <c r="F1750" i="3" s="1"/>
  <c r="BB1749" i="3"/>
  <c r="F1749" i="3" s="1"/>
  <c r="BB1748" i="3"/>
  <c r="F1748" i="3" s="1"/>
  <c r="BB1747" i="3"/>
  <c r="F1747" i="3" s="1"/>
  <c r="BB1746" i="3"/>
  <c r="F1746" i="3" s="1"/>
  <c r="BB1745" i="3"/>
  <c r="F1745" i="3" s="1"/>
  <c r="BB1744" i="3"/>
  <c r="F1744" i="3" s="1"/>
  <c r="BB1743" i="3"/>
  <c r="F1743" i="3" s="1"/>
  <c r="BB1742" i="3"/>
  <c r="F1742" i="3" s="1"/>
  <c r="BB1741" i="3"/>
  <c r="F1741" i="3" s="1"/>
  <c r="BB1740" i="3"/>
  <c r="F1740" i="3" s="1"/>
  <c r="BB1739" i="3"/>
  <c r="F1739" i="3" s="1"/>
  <c r="BB1738" i="3"/>
  <c r="F1738" i="3" s="1"/>
  <c r="BB1737" i="3"/>
  <c r="F1737" i="3" s="1"/>
  <c r="BB1736" i="3"/>
  <c r="F1736" i="3" s="1"/>
  <c r="BB1735" i="3"/>
  <c r="F1735" i="3" s="1"/>
  <c r="BB1734" i="3"/>
  <c r="F1734" i="3" s="1"/>
  <c r="BB1733" i="3"/>
  <c r="F1733" i="3" s="1"/>
  <c r="BB1732" i="3"/>
  <c r="F1732" i="3" s="1"/>
  <c r="BB1731" i="3"/>
  <c r="F1731" i="3" s="1"/>
  <c r="BB1730" i="3"/>
  <c r="F1730" i="3" s="1"/>
  <c r="BB1729" i="3"/>
  <c r="F1729" i="3" s="1"/>
  <c r="BB1728" i="3"/>
  <c r="F1728" i="3" s="1"/>
  <c r="BB1727" i="3"/>
  <c r="F1727" i="3" s="1"/>
  <c r="BB1726" i="3"/>
  <c r="F1726" i="3" s="1"/>
  <c r="BB1725" i="3"/>
  <c r="F1725" i="3" s="1"/>
  <c r="BB1724" i="3"/>
  <c r="F1724" i="3" s="1"/>
  <c r="BB1723" i="3"/>
  <c r="F1723" i="3" s="1"/>
  <c r="BB1722" i="3"/>
  <c r="F1722" i="3" s="1"/>
  <c r="BB1721" i="3"/>
  <c r="F1721" i="3" s="1"/>
  <c r="BB1720" i="3"/>
  <c r="F1720" i="3" s="1"/>
  <c r="BB1719" i="3"/>
  <c r="F1719" i="3" s="1"/>
  <c r="BB1718" i="3"/>
  <c r="F1718" i="3" s="1"/>
  <c r="BB1717" i="3"/>
  <c r="F1717" i="3" s="1"/>
  <c r="BB1716" i="3"/>
  <c r="F1716" i="3" s="1"/>
  <c r="BB1715" i="3"/>
  <c r="F1715" i="3" s="1"/>
  <c r="BB1714" i="3"/>
  <c r="F1714" i="3" s="1"/>
  <c r="BB1713" i="3"/>
  <c r="F1713" i="3" s="1"/>
  <c r="BB1712" i="3"/>
  <c r="F1712" i="3" s="1"/>
  <c r="BB1711" i="3"/>
  <c r="F1711" i="3" s="1"/>
  <c r="BB1710" i="3"/>
  <c r="F1710" i="3" s="1"/>
  <c r="BB1709" i="3"/>
  <c r="F1709" i="3" s="1"/>
  <c r="BB1708" i="3"/>
  <c r="F1708" i="3" s="1"/>
  <c r="BB1707" i="3"/>
  <c r="F1707" i="3" s="1"/>
  <c r="BB1706" i="3"/>
  <c r="F1706" i="3" s="1"/>
  <c r="BB1705" i="3"/>
  <c r="F1705" i="3" s="1"/>
  <c r="BB1704" i="3"/>
  <c r="F1704" i="3" s="1"/>
  <c r="BB1703" i="3"/>
  <c r="F1703" i="3" s="1"/>
  <c r="BB1702" i="3"/>
  <c r="F1702" i="3" s="1"/>
  <c r="BB1701" i="3"/>
  <c r="F1701" i="3" s="1"/>
  <c r="BB1700" i="3"/>
  <c r="F1700" i="3" s="1"/>
  <c r="BB1699" i="3"/>
  <c r="F1699" i="3" s="1"/>
  <c r="BB1698" i="3"/>
  <c r="F1698" i="3" s="1"/>
  <c r="BB1697" i="3"/>
  <c r="F1697" i="3" s="1"/>
  <c r="BB1696" i="3"/>
  <c r="F1696" i="3" s="1"/>
  <c r="BB1695" i="3"/>
  <c r="F1695" i="3" s="1"/>
  <c r="BB1694" i="3"/>
  <c r="F1694" i="3" s="1"/>
  <c r="BB1693" i="3"/>
  <c r="F1693" i="3" s="1"/>
  <c r="BB1692" i="3"/>
  <c r="F1692" i="3" s="1"/>
  <c r="BB1691" i="3"/>
  <c r="F1691" i="3" s="1"/>
  <c r="BB1690" i="3"/>
  <c r="F1690" i="3" s="1"/>
  <c r="BB1689" i="3"/>
  <c r="F1689" i="3" s="1"/>
  <c r="BB1688" i="3"/>
  <c r="F1688" i="3" s="1"/>
  <c r="BB1687" i="3"/>
  <c r="F1687" i="3" s="1"/>
  <c r="BB1686" i="3"/>
  <c r="F1686" i="3" s="1"/>
  <c r="BB1685" i="3"/>
  <c r="F1685" i="3" s="1"/>
  <c r="BB1684" i="3"/>
  <c r="F1684" i="3" s="1"/>
  <c r="BB1683" i="3"/>
  <c r="F1683" i="3" s="1"/>
  <c r="BB1682" i="3"/>
  <c r="F1682" i="3" s="1"/>
  <c r="BB1681" i="3"/>
  <c r="F1681" i="3" s="1"/>
  <c r="BB1680" i="3"/>
  <c r="F1680" i="3" s="1"/>
  <c r="BB1679" i="3"/>
  <c r="F1679" i="3" s="1"/>
  <c r="BB1678" i="3"/>
  <c r="F1678" i="3" s="1"/>
  <c r="BB1677" i="3"/>
  <c r="F1677" i="3" s="1"/>
  <c r="BB1676" i="3"/>
  <c r="F1676" i="3" s="1"/>
  <c r="BB1675" i="3"/>
  <c r="F1675" i="3" s="1"/>
  <c r="BB1674" i="3"/>
  <c r="F1674" i="3" s="1"/>
  <c r="BB1673" i="3"/>
  <c r="F1673" i="3" s="1"/>
  <c r="BB1672" i="3"/>
  <c r="F1672" i="3" s="1"/>
  <c r="BB1671" i="3"/>
  <c r="F1671" i="3" s="1"/>
  <c r="BB1670" i="3"/>
  <c r="F1670" i="3" s="1"/>
  <c r="BB1669" i="3"/>
  <c r="F1669" i="3" s="1"/>
  <c r="BB1668" i="3"/>
  <c r="F1668" i="3" s="1"/>
  <c r="BB1667" i="3"/>
  <c r="F1667" i="3" s="1"/>
  <c r="BB1666" i="3"/>
  <c r="F1666" i="3" s="1"/>
  <c r="BB1665" i="3"/>
  <c r="F1665" i="3" s="1"/>
  <c r="BB1664" i="3"/>
  <c r="F1664" i="3" s="1"/>
  <c r="BB1663" i="3"/>
  <c r="F1663" i="3" s="1"/>
  <c r="BB1662" i="3"/>
  <c r="F1662" i="3" s="1"/>
  <c r="BB1661" i="3"/>
  <c r="F1661" i="3" s="1"/>
  <c r="BB1660" i="3"/>
  <c r="F1660" i="3" s="1"/>
  <c r="BB1659" i="3"/>
  <c r="F1659" i="3" s="1"/>
  <c r="BB1658" i="3"/>
  <c r="F1658" i="3" s="1"/>
  <c r="BB1657" i="3"/>
  <c r="F1657" i="3" s="1"/>
  <c r="BB1656" i="3"/>
  <c r="F1656" i="3" s="1"/>
  <c r="BB1655" i="3"/>
  <c r="F1655" i="3" s="1"/>
  <c r="BB1654" i="3"/>
  <c r="F1654" i="3" s="1"/>
  <c r="BB1653" i="3"/>
  <c r="F1653" i="3" s="1"/>
  <c r="BB1652" i="3"/>
  <c r="F1652" i="3" s="1"/>
  <c r="BB1651" i="3"/>
  <c r="F1651" i="3" s="1"/>
  <c r="BB1650" i="3"/>
  <c r="F1650" i="3" s="1"/>
  <c r="BB1649" i="3"/>
  <c r="F1649" i="3" s="1"/>
  <c r="BB1648" i="3"/>
  <c r="F1648" i="3" s="1"/>
  <c r="BB1647" i="3"/>
  <c r="F1647" i="3" s="1"/>
  <c r="BB1646" i="3"/>
  <c r="F1646" i="3" s="1"/>
  <c r="BB1645" i="3"/>
  <c r="F1645" i="3" s="1"/>
  <c r="BB1644" i="3"/>
  <c r="F1644" i="3" s="1"/>
  <c r="BB1643" i="3"/>
  <c r="F1643" i="3" s="1"/>
  <c r="BB1642" i="3"/>
  <c r="F1642" i="3" s="1"/>
  <c r="BB1641" i="3"/>
  <c r="F1641" i="3" s="1"/>
  <c r="BB1640" i="3"/>
  <c r="F1640" i="3" s="1"/>
  <c r="BB1639" i="3"/>
  <c r="F1639" i="3" s="1"/>
  <c r="BB1638" i="3"/>
  <c r="F1638" i="3" s="1"/>
  <c r="BB1637" i="3"/>
  <c r="F1637" i="3" s="1"/>
  <c r="BB1636" i="3"/>
  <c r="F1636" i="3" s="1"/>
  <c r="BB1635" i="3"/>
  <c r="F1635" i="3" s="1"/>
  <c r="BB1634" i="3"/>
  <c r="F1634" i="3" s="1"/>
  <c r="BB1633" i="3"/>
  <c r="F1633" i="3" s="1"/>
  <c r="BB1632" i="3"/>
  <c r="F1632" i="3" s="1"/>
  <c r="BB1631" i="3"/>
  <c r="F1631" i="3" s="1"/>
  <c r="BB1630" i="3"/>
  <c r="F1630" i="3" s="1"/>
  <c r="BB1629" i="3"/>
  <c r="F1629" i="3" s="1"/>
  <c r="BB1628" i="3"/>
  <c r="F1628" i="3" s="1"/>
  <c r="BB1627" i="3"/>
  <c r="F1627" i="3" s="1"/>
  <c r="BB1626" i="3"/>
  <c r="F1626" i="3" s="1"/>
  <c r="BB1625" i="3"/>
  <c r="F1625" i="3" s="1"/>
  <c r="BB1624" i="3"/>
  <c r="F1624" i="3" s="1"/>
  <c r="BB1623" i="3"/>
  <c r="F1623" i="3" s="1"/>
  <c r="BB1622" i="3"/>
  <c r="F1622" i="3" s="1"/>
  <c r="BB1621" i="3"/>
  <c r="F1621" i="3" s="1"/>
  <c r="BB1620" i="3"/>
  <c r="F1620" i="3" s="1"/>
  <c r="BB1619" i="3"/>
  <c r="F1619" i="3" s="1"/>
  <c r="BB1618" i="3"/>
  <c r="F1618" i="3" s="1"/>
  <c r="BB1617" i="3"/>
  <c r="F1617" i="3" s="1"/>
  <c r="BB1616" i="3"/>
  <c r="F1616" i="3" s="1"/>
  <c r="BB1615" i="3"/>
  <c r="F1615" i="3" s="1"/>
  <c r="BB1614" i="3"/>
  <c r="F1614" i="3" s="1"/>
  <c r="BB1613" i="3"/>
  <c r="F1613" i="3" s="1"/>
  <c r="BB1612" i="3"/>
  <c r="F1612" i="3" s="1"/>
  <c r="BB1611" i="3"/>
  <c r="F1611" i="3" s="1"/>
  <c r="BB1610" i="3"/>
  <c r="F1610" i="3" s="1"/>
  <c r="BB1609" i="3"/>
  <c r="F1609" i="3" s="1"/>
  <c r="BB1608" i="3"/>
  <c r="F1608" i="3" s="1"/>
  <c r="BB1607" i="3"/>
  <c r="F1607" i="3" s="1"/>
  <c r="BB1606" i="3"/>
  <c r="F1606" i="3" s="1"/>
  <c r="BB1605" i="3"/>
  <c r="F1605" i="3" s="1"/>
  <c r="BB1604" i="3"/>
  <c r="F1604" i="3" s="1"/>
  <c r="BB1603" i="3"/>
  <c r="F1603" i="3" s="1"/>
  <c r="BB1602" i="3"/>
  <c r="F1602" i="3" s="1"/>
  <c r="BB1601" i="3"/>
  <c r="F1601" i="3" s="1"/>
  <c r="BB1600" i="3"/>
  <c r="F1600" i="3" s="1"/>
  <c r="BB1599" i="3"/>
  <c r="F1599" i="3" s="1"/>
  <c r="BB1598" i="3"/>
  <c r="F1598" i="3" s="1"/>
  <c r="BB1597" i="3"/>
  <c r="F1597" i="3" s="1"/>
  <c r="BB1596" i="3"/>
  <c r="F1596" i="3" s="1"/>
  <c r="BB1595" i="3"/>
  <c r="F1595" i="3" s="1"/>
  <c r="BB1594" i="3"/>
  <c r="F1594" i="3" s="1"/>
  <c r="BB1593" i="3"/>
  <c r="F1593" i="3" s="1"/>
  <c r="BB1592" i="3"/>
  <c r="F1592" i="3" s="1"/>
  <c r="BB1591" i="3"/>
  <c r="F1591" i="3" s="1"/>
  <c r="BB1590" i="3"/>
  <c r="F1590" i="3" s="1"/>
  <c r="BB1589" i="3"/>
  <c r="F1589" i="3" s="1"/>
  <c r="BB1588" i="3"/>
  <c r="F1588" i="3" s="1"/>
  <c r="BB1587" i="3"/>
  <c r="F1587" i="3" s="1"/>
  <c r="BB1586" i="3"/>
  <c r="F1586" i="3" s="1"/>
  <c r="BB1585" i="3"/>
  <c r="F1585" i="3" s="1"/>
  <c r="BB1584" i="3"/>
  <c r="F1584" i="3" s="1"/>
  <c r="BB1583" i="3"/>
  <c r="F1583" i="3" s="1"/>
  <c r="BB1582" i="3"/>
  <c r="F1582" i="3" s="1"/>
  <c r="BB1581" i="3"/>
  <c r="F1581" i="3" s="1"/>
  <c r="BB1580" i="3"/>
  <c r="F1580" i="3" s="1"/>
  <c r="BB1579" i="3"/>
  <c r="F1579" i="3" s="1"/>
  <c r="BB1578" i="3"/>
  <c r="F1578" i="3" s="1"/>
  <c r="BB1577" i="3"/>
  <c r="F1577" i="3" s="1"/>
  <c r="BB1576" i="3"/>
  <c r="F1576" i="3" s="1"/>
  <c r="BB1575" i="3"/>
  <c r="F1575" i="3" s="1"/>
  <c r="BB1574" i="3"/>
  <c r="F1574" i="3" s="1"/>
  <c r="BB1573" i="3"/>
  <c r="F1573" i="3" s="1"/>
  <c r="BB1572" i="3"/>
  <c r="F1572" i="3" s="1"/>
  <c r="BB1571" i="3"/>
  <c r="F1571" i="3" s="1"/>
  <c r="BB1570" i="3"/>
  <c r="F1570" i="3" s="1"/>
  <c r="BB1569" i="3"/>
  <c r="F1569" i="3" s="1"/>
  <c r="BB1568" i="3"/>
  <c r="F1568" i="3" s="1"/>
  <c r="BB1567" i="3"/>
  <c r="F1567" i="3" s="1"/>
  <c r="BB1566" i="3"/>
  <c r="F1566" i="3" s="1"/>
  <c r="BB1565" i="3"/>
  <c r="F1565" i="3" s="1"/>
  <c r="BB1564" i="3"/>
  <c r="F1564" i="3" s="1"/>
  <c r="BB1563" i="3"/>
  <c r="F1563" i="3" s="1"/>
  <c r="BB1562" i="3"/>
  <c r="F1562" i="3" s="1"/>
  <c r="BB1561" i="3"/>
  <c r="F1561" i="3" s="1"/>
  <c r="BB1560" i="3"/>
  <c r="F1560" i="3" s="1"/>
  <c r="BB1559" i="3"/>
  <c r="F1559" i="3" s="1"/>
  <c r="BB1558" i="3"/>
  <c r="F1558" i="3" s="1"/>
  <c r="BB1557" i="3"/>
  <c r="F1557" i="3" s="1"/>
  <c r="BB1556" i="3"/>
  <c r="F1556" i="3" s="1"/>
  <c r="BB1555" i="3"/>
  <c r="F1555" i="3" s="1"/>
  <c r="BB1554" i="3"/>
  <c r="F1554" i="3" s="1"/>
  <c r="BB1553" i="3"/>
  <c r="F1553" i="3" s="1"/>
  <c r="BB1552" i="3"/>
  <c r="F1552" i="3" s="1"/>
  <c r="BB1551" i="3"/>
  <c r="F1551" i="3" s="1"/>
  <c r="BB1550" i="3"/>
  <c r="F1550" i="3" s="1"/>
  <c r="BB1549" i="3"/>
  <c r="F1549" i="3" s="1"/>
  <c r="BB1548" i="3"/>
  <c r="F1548" i="3" s="1"/>
  <c r="BB1547" i="3"/>
  <c r="F1547" i="3" s="1"/>
  <c r="BB1546" i="3"/>
  <c r="F1546" i="3" s="1"/>
  <c r="BB1545" i="3"/>
  <c r="F1545" i="3" s="1"/>
  <c r="BB1544" i="3"/>
  <c r="F1544" i="3" s="1"/>
  <c r="BB1543" i="3"/>
  <c r="F1543" i="3" s="1"/>
  <c r="BB1542" i="3"/>
  <c r="F1542" i="3" s="1"/>
  <c r="BB1541" i="3"/>
  <c r="F1541" i="3" s="1"/>
  <c r="BB1540" i="3"/>
  <c r="F1540" i="3" s="1"/>
  <c r="BB1539" i="3"/>
  <c r="F1539" i="3" s="1"/>
  <c r="BB1538" i="3"/>
  <c r="F1538" i="3" s="1"/>
  <c r="BB1537" i="3"/>
  <c r="F1537" i="3" s="1"/>
  <c r="BB1536" i="3"/>
  <c r="F1536" i="3" s="1"/>
  <c r="BB1535" i="3"/>
  <c r="F1535" i="3" s="1"/>
  <c r="BB1534" i="3"/>
  <c r="F1534" i="3" s="1"/>
  <c r="BB1533" i="3"/>
  <c r="F1533" i="3" s="1"/>
  <c r="BB1532" i="3"/>
  <c r="F1532" i="3" s="1"/>
  <c r="BB1531" i="3"/>
  <c r="F1531" i="3" s="1"/>
  <c r="BB1530" i="3"/>
  <c r="F1530" i="3" s="1"/>
  <c r="BB1529" i="3"/>
  <c r="F1529" i="3" s="1"/>
  <c r="BB1528" i="3"/>
  <c r="F1528" i="3" s="1"/>
  <c r="BB1527" i="3"/>
  <c r="F1527" i="3" s="1"/>
  <c r="BB1526" i="3"/>
  <c r="F1526" i="3" s="1"/>
  <c r="BB1525" i="3"/>
  <c r="F1525" i="3" s="1"/>
  <c r="BB1524" i="3"/>
  <c r="F1524" i="3" s="1"/>
  <c r="BB1523" i="3"/>
  <c r="F1523" i="3" s="1"/>
  <c r="BB1522" i="3"/>
  <c r="F1522" i="3" s="1"/>
  <c r="BB1521" i="3"/>
  <c r="F1521" i="3" s="1"/>
  <c r="BB1520" i="3"/>
  <c r="F1520" i="3" s="1"/>
  <c r="BB1519" i="3"/>
  <c r="F1519" i="3" s="1"/>
  <c r="BB1518" i="3"/>
  <c r="F1518" i="3" s="1"/>
  <c r="BB1517" i="3"/>
  <c r="F1517" i="3" s="1"/>
  <c r="BB1516" i="3"/>
  <c r="F1516" i="3" s="1"/>
  <c r="BB1515" i="3"/>
  <c r="F1515" i="3" s="1"/>
  <c r="BB1514" i="3"/>
  <c r="F1514" i="3" s="1"/>
  <c r="BB1513" i="3"/>
  <c r="F1513" i="3" s="1"/>
  <c r="BB1512" i="3"/>
  <c r="F1512" i="3" s="1"/>
  <c r="BB1511" i="3"/>
  <c r="F1511" i="3" s="1"/>
  <c r="BB1510" i="3"/>
  <c r="F1510" i="3" s="1"/>
  <c r="BB1509" i="3"/>
  <c r="F1509" i="3" s="1"/>
  <c r="BB1508" i="3"/>
  <c r="F1508" i="3" s="1"/>
  <c r="BB1507" i="3"/>
  <c r="F1507" i="3" s="1"/>
  <c r="BB1506" i="3"/>
  <c r="F1506" i="3" s="1"/>
  <c r="BB1505" i="3"/>
  <c r="F1505" i="3" s="1"/>
  <c r="BB1504" i="3"/>
  <c r="F1504" i="3" s="1"/>
  <c r="BB1503" i="3"/>
  <c r="F1503" i="3" s="1"/>
  <c r="BB1502" i="3"/>
  <c r="F1502" i="3" s="1"/>
  <c r="BB1501" i="3"/>
  <c r="F1501" i="3" s="1"/>
  <c r="BB1500" i="3"/>
  <c r="F1500" i="3" s="1"/>
  <c r="BB1499" i="3"/>
  <c r="F1499" i="3" s="1"/>
  <c r="BB1498" i="3"/>
  <c r="F1498" i="3" s="1"/>
  <c r="BB1497" i="3"/>
  <c r="F1497" i="3" s="1"/>
  <c r="BB1496" i="3"/>
  <c r="F1496" i="3" s="1"/>
  <c r="BB1495" i="3"/>
  <c r="F1495" i="3" s="1"/>
  <c r="BB1494" i="3"/>
  <c r="F1494" i="3" s="1"/>
  <c r="BB1493" i="3"/>
  <c r="F1493" i="3" s="1"/>
  <c r="BB1492" i="3"/>
  <c r="F1492" i="3" s="1"/>
  <c r="BB1491" i="3"/>
  <c r="F1491" i="3" s="1"/>
  <c r="BB1490" i="3"/>
  <c r="F1490" i="3" s="1"/>
  <c r="BB1489" i="3"/>
  <c r="F1489" i="3" s="1"/>
  <c r="BB1488" i="3"/>
  <c r="F1488" i="3" s="1"/>
  <c r="BB1487" i="3"/>
  <c r="F1487" i="3" s="1"/>
  <c r="BB1486" i="3"/>
  <c r="F1486" i="3" s="1"/>
  <c r="BB1485" i="3"/>
  <c r="F1485" i="3" s="1"/>
  <c r="BB1484" i="3"/>
  <c r="F1484" i="3" s="1"/>
  <c r="BB1483" i="3"/>
  <c r="F1483" i="3" s="1"/>
  <c r="BB1482" i="3"/>
  <c r="F1482" i="3" s="1"/>
  <c r="BB1481" i="3"/>
  <c r="F1481" i="3" s="1"/>
  <c r="BB1480" i="3"/>
  <c r="F1480" i="3" s="1"/>
  <c r="BB1479" i="3"/>
  <c r="F1479" i="3" s="1"/>
  <c r="BB1478" i="3"/>
  <c r="F1478" i="3" s="1"/>
  <c r="BB1477" i="3"/>
  <c r="F1477" i="3" s="1"/>
  <c r="BB1476" i="3"/>
  <c r="F1476" i="3" s="1"/>
  <c r="BB1475" i="3"/>
  <c r="F1475" i="3" s="1"/>
  <c r="BB1474" i="3"/>
  <c r="F1474" i="3" s="1"/>
  <c r="BB1473" i="3"/>
  <c r="F1473" i="3" s="1"/>
  <c r="BB1472" i="3"/>
  <c r="F1472" i="3" s="1"/>
  <c r="BB1471" i="3"/>
  <c r="F1471" i="3" s="1"/>
  <c r="BB1470" i="3"/>
  <c r="F1470" i="3" s="1"/>
  <c r="BB1469" i="3"/>
  <c r="F1469" i="3" s="1"/>
  <c r="BB1468" i="3"/>
  <c r="F1468" i="3" s="1"/>
  <c r="BB1467" i="3"/>
  <c r="F1467" i="3" s="1"/>
  <c r="BB1466" i="3"/>
  <c r="F1466" i="3" s="1"/>
  <c r="BB1465" i="3"/>
  <c r="F1465" i="3" s="1"/>
  <c r="BB1464" i="3"/>
  <c r="F1464" i="3" s="1"/>
  <c r="BB1463" i="3"/>
  <c r="F1463" i="3" s="1"/>
  <c r="BB1462" i="3"/>
  <c r="F1462" i="3" s="1"/>
  <c r="BB1461" i="3"/>
  <c r="F1461" i="3" s="1"/>
  <c r="BB1460" i="3"/>
  <c r="F1460" i="3" s="1"/>
  <c r="BB1459" i="3"/>
  <c r="F1459" i="3" s="1"/>
  <c r="BB1458" i="3"/>
  <c r="F1458" i="3" s="1"/>
  <c r="BB1457" i="3"/>
  <c r="F1457" i="3" s="1"/>
  <c r="BB1456" i="3"/>
  <c r="F1456" i="3" s="1"/>
  <c r="BB1455" i="3"/>
  <c r="F1455" i="3" s="1"/>
  <c r="BB1454" i="3"/>
  <c r="F1454" i="3" s="1"/>
  <c r="BB1453" i="3"/>
  <c r="F1453" i="3" s="1"/>
  <c r="BB1452" i="3"/>
  <c r="F1452" i="3" s="1"/>
  <c r="BB1451" i="3"/>
  <c r="F1451" i="3" s="1"/>
  <c r="BB1450" i="3"/>
  <c r="F1450" i="3" s="1"/>
  <c r="BB1449" i="3"/>
  <c r="F1449" i="3" s="1"/>
  <c r="BB1448" i="3"/>
  <c r="F1448" i="3" s="1"/>
  <c r="BB1447" i="3"/>
  <c r="F1447" i="3" s="1"/>
  <c r="BB1446" i="3"/>
  <c r="F1446" i="3" s="1"/>
  <c r="BB1445" i="3"/>
  <c r="F1445" i="3" s="1"/>
  <c r="BB1444" i="3"/>
  <c r="F1444" i="3" s="1"/>
  <c r="BB1443" i="3"/>
  <c r="F1443" i="3" s="1"/>
  <c r="BB1442" i="3"/>
  <c r="F1442" i="3" s="1"/>
  <c r="BB1441" i="3"/>
  <c r="F1441" i="3" s="1"/>
  <c r="BB1440" i="3"/>
  <c r="F1440" i="3" s="1"/>
  <c r="BB1439" i="3"/>
  <c r="F1439" i="3" s="1"/>
  <c r="BB1438" i="3"/>
  <c r="F1438" i="3" s="1"/>
  <c r="BB1437" i="3"/>
  <c r="F1437" i="3" s="1"/>
  <c r="BB1436" i="3"/>
  <c r="F1436" i="3" s="1"/>
  <c r="BB1435" i="3"/>
  <c r="F1435" i="3" s="1"/>
  <c r="BB1434" i="3"/>
  <c r="F1434" i="3" s="1"/>
  <c r="BB1433" i="3"/>
  <c r="F1433" i="3" s="1"/>
  <c r="BB1432" i="3"/>
  <c r="F1432" i="3" s="1"/>
  <c r="BB1431" i="3"/>
  <c r="F1431" i="3" s="1"/>
  <c r="BB1430" i="3"/>
  <c r="F1430" i="3" s="1"/>
  <c r="BB1429" i="3"/>
  <c r="F1429" i="3" s="1"/>
  <c r="BB1428" i="3"/>
  <c r="F1428" i="3" s="1"/>
  <c r="BB1427" i="3"/>
  <c r="F1427" i="3" s="1"/>
  <c r="BB1426" i="3"/>
  <c r="F1426" i="3" s="1"/>
  <c r="BB1425" i="3"/>
  <c r="F1425" i="3" s="1"/>
  <c r="BB1424" i="3"/>
  <c r="F1424" i="3" s="1"/>
  <c r="BB1423" i="3"/>
  <c r="F1423" i="3" s="1"/>
  <c r="BB1422" i="3"/>
  <c r="F1422" i="3" s="1"/>
  <c r="BB1421" i="3"/>
  <c r="F1421" i="3" s="1"/>
  <c r="BB1420" i="3"/>
  <c r="F1420" i="3" s="1"/>
  <c r="BB1419" i="3"/>
  <c r="F1419" i="3" s="1"/>
  <c r="BB1418" i="3"/>
  <c r="F1418" i="3" s="1"/>
  <c r="BB1417" i="3"/>
  <c r="F1417" i="3" s="1"/>
  <c r="BB1416" i="3"/>
  <c r="F1416" i="3" s="1"/>
  <c r="BB1415" i="3"/>
  <c r="F1415" i="3" s="1"/>
  <c r="BB1414" i="3"/>
  <c r="F1414" i="3" s="1"/>
  <c r="BB1413" i="3"/>
  <c r="F1413" i="3" s="1"/>
  <c r="BB1412" i="3"/>
  <c r="F1412" i="3" s="1"/>
  <c r="BB1411" i="3"/>
  <c r="F1411" i="3" s="1"/>
  <c r="BB1410" i="3"/>
  <c r="F1410" i="3" s="1"/>
  <c r="BB1409" i="3"/>
  <c r="F1409" i="3" s="1"/>
  <c r="BB1408" i="3"/>
  <c r="F1408" i="3" s="1"/>
  <c r="BB1407" i="3"/>
  <c r="F1407" i="3" s="1"/>
  <c r="BB1406" i="3"/>
  <c r="F1406" i="3" s="1"/>
  <c r="BB1405" i="3"/>
  <c r="F1405" i="3" s="1"/>
  <c r="BB1404" i="3"/>
  <c r="F1404" i="3" s="1"/>
  <c r="BB1403" i="3"/>
  <c r="F1403" i="3" s="1"/>
  <c r="BB1402" i="3"/>
  <c r="F1402" i="3" s="1"/>
  <c r="BB1401" i="3"/>
  <c r="F1401" i="3" s="1"/>
  <c r="BB1400" i="3"/>
  <c r="F1400" i="3" s="1"/>
  <c r="BB1399" i="3"/>
  <c r="F1399" i="3" s="1"/>
  <c r="BB1398" i="3"/>
  <c r="F1398" i="3" s="1"/>
  <c r="BB1397" i="3"/>
  <c r="F1397" i="3" s="1"/>
  <c r="BB1396" i="3"/>
  <c r="F1396" i="3" s="1"/>
  <c r="BB1395" i="3"/>
  <c r="F1395" i="3" s="1"/>
  <c r="BB1394" i="3"/>
  <c r="F1394" i="3" s="1"/>
  <c r="BB1393" i="3"/>
  <c r="F1393" i="3" s="1"/>
  <c r="BB1392" i="3"/>
  <c r="F1392" i="3" s="1"/>
  <c r="BB1391" i="3"/>
  <c r="F1391" i="3" s="1"/>
  <c r="BB1390" i="3"/>
  <c r="F1390" i="3" s="1"/>
  <c r="BB1389" i="3"/>
  <c r="F1389" i="3" s="1"/>
  <c r="BB1388" i="3"/>
  <c r="F1388" i="3" s="1"/>
  <c r="BB1387" i="3"/>
  <c r="F1387" i="3" s="1"/>
  <c r="BB1386" i="3"/>
  <c r="F1386" i="3" s="1"/>
  <c r="BB1385" i="3"/>
  <c r="F1385" i="3" s="1"/>
  <c r="BB1384" i="3"/>
  <c r="F1384" i="3" s="1"/>
  <c r="BB1383" i="3"/>
  <c r="F1383" i="3" s="1"/>
  <c r="BB1382" i="3"/>
  <c r="F1382" i="3" s="1"/>
  <c r="BB1381" i="3"/>
  <c r="F1381" i="3" s="1"/>
  <c r="BB1380" i="3"/>
  <c r="F1380" i="3" s="1"/>
  <c r="BB1379" i="3"/>
  <c r="F1379" i="3" s="1"/>
  <c r="BB1378" i="3"/>
  <c r="F1378" i="3" s="1"/>
  <c r="BB1377" i="3"/>
  <c r="F1377" i="3" s="1"/>
  <c r="BB1376" i="3"/>
  <c r="F1376" i="3" s="1"/>
  <c r="BB1375" i="3"/>
  <c r="F1375" i="3" s="1"/>
  <c r="BB1374" i="3"/>
  <c r="F1374" i="3" s="1"/>
  <c r="BB1373" i="3"/>
  <c r="F1373" i="3" s="1"/>
  <c r="BB1372" i="3"/>
  <c r="F1372" i="3" s="1"/>
  <c r="BB1371" i="3"/>
  <c r="F1371" i="3" s="1"/>
  <c r="BB1370" i="3"/>
  <c r="F1370" i="3" s="1"/>
  <c r="BB1369" i="3"/>
  <c r="F1369" i="3" s="1"/>
  <c r="BB1368" i="3"/>
  <c r="F1368" i="3" s="1"/>
  <c r="BB1367" i="3"/>
  <c r="F1367" i="3" s="1"/>
  <c r="BB1366" i="3"/>
  <c r="F1366" i="3" s="1"/>
  <c r="BB1365" i="3"/>
  <c r="F1365" i="3" s="1"/>
  <c r="BB1364" i="3"/>
  <c r="F1364" i="3" s="1"/>
  <c r="BB1363" i="3"/>
  <c r="F1363" i="3" s="1"/>
  <c r="BB1362" i="3"/>
  <c r="F1362" i="3" s="1"/>
  <c r="BB1361" i="3"/>
  <c r="F1361" i="3" s="1"/>
  <c r="BB1360" i="3"/>
  <c r="F1360" i="3" s="1"/>
  <c r="BB1359" i="3"/>
  <c r="F1359" i="3" s="1"/>
  <c r="BB1358" i="3"/>
  <c r="F1358" i="3" s="1"/>
  <c r="BB1357" i="3"/>
  <c r="F1357" i="3" s="1"/>
  <c r="BB1356" i="3"/>
  <c r="F1356" i="3" s="1"/>
  <c r="BB1355" i="3"/>
  <c r="F1355" i="3" s="1"/>
  <c r="BB1354" i="3"/>
  <c r="F1354" i="3" s="1"/>
  <c r="BB1353" i="3"/>
  <c r="F1353" i="3" s="1"/>
  <c r="BB1352" i="3"/>
  <c r="F1352" i="3" s="1"/>
  <c r="BB1351" i="3"/>
  <c r="F1351" i="3" s="1"/>
  <c r="BB1350" i="3"/>
  <c r="F1350" i="3" s="1"/>
  <c r="BB1349" i="3"/>
  <c r="F1349" i="3" s="1"/>
  <c r="BB1348" i="3"/>
  <c r="F1348" i="3" s="1"/>
  <c r="BB1347" i="3"/>
  <c r="F1347" i="3" s="1"/>
  <c r="BB1346" i="3"/>
  <c r="F1346" i="3" s="1"/>
  <c r="BB1345" i="3"/>
  <c r="F1345" i="3" s="1"/>
  <c r="BB1344" i="3"/>
  <c r="F1344" i="3" s="1"/>
  <c r="BB1343" i="3"/>
  <c r="F1343" i="3" s="1"/>
  <c r="BB1342" i="3"/>
  <c r="F1342" i="3" s="1"/>
  <c r="BB1341" i="3"/>
  <c r="F1341" i="3" s="1"/>
  <c r="BB1340" i="3"/>
  <c r="F1340" i="3" s="1"/>
  <c r="BB1339" i="3"/>
  <c r="F1339" i="3" s="1"/>
  <c r="BB1338" i="3"/>
  <c r="F1338" i="3" s="1"/>
  <c r="BB1337" i="3"/>
  <c r="F1337" i="3" s="1"/>
  <c r="BB1336" i="3"/>
  <c r="F1336" i="3" s="1"/>
  <c r="BB1335" i="3"/>
  <c r="F1335" i="3" s="1"/>
  <c r="BB1334" i="3"/>
  <c r="F1334" i="3" s="1"/>
  <c r="BB1333" i="3"/>
  <c r="F1333" i="3" s="1"/>
  <c r="BB1332" i="3"/>
  <c r="F1332" i="3" s="1"/>
  <c r="BB1331" i="3"/>
  <c r="F1331" i="3" s="1"/>
  <c r="BB1330" i="3"/>
  <c r="F1330" i="3" s="1"/>
  <c r="BB1329" i="3"/>
  <c r="F1329" i="3" s="1"/>
  <c r="BB1328" i="3"/>
  <c r="F1328" i="3" s="1"/>
  <c r="BB1327" i="3"/>
  <c r="F1327" i="3" s="1"/>
  <c r="BB1326" i="3"/>
  <c r="F1326" i="3" s="1"/>
  <c r="BB1325" i="3"/>
  <c r="F1325" i="3" s="1"/>
  <c r="BB1324" i="3"/>
  <c r="F1324" i="3" s="1"/>
  <c r="BB1323" i="3"/>
  <c r="F1323" i="3" s="1"/>
  <c r="BB1322" i="3"/>
  <c r="F1322" i="3" s="1"/>
  <c r="BB1321" i="3"/>
  <c r="F1321" i="3" s="1"/>
  <c r="BB1320" i="3"/>
  <c r="F1320" i="3" s="1"/>
  <c r="BB1319" i="3"/>
  <c r="F1319" i="3" s="1"/>
  <c r="BB1318" i="3"/>
  <c r="F1318" i="3" s="1"/>
  <c r="BB1317" i="3"/>
  <c r="F1317" i="3" s="1"/>
  <c r="BB1316" i="3"/>
  <c r="F1316" i="3" s="1"/>
  <c r="BB1315" i="3"/>
  <c r="F1315" i="3" s="1"/>
  <c r="BB1314" i="3"/>
  <c r="F1314" i="3" s="1"/>
  <c r="BB1313" i="3"/>
  <c r="F1313" i="3" s="1"/>
  <c r="BB1312" i="3"/>
  <c r="F1312" i="3" s="1"/>
  <c r="BB1311" i="3"/>
  <c r="F1311" i="3" s="1"/>
  <c r="BB1310" i="3"/>
  <c r="F1310" i="3" s="1"/>
  <c r="BB1309" i="3"/>
  <c r="F1309" i="3" s="1"/>
  <c r="BB1308" i="3"/>
  <c r="F1308" i="3" s="1"/>
  <c r="BB1307" i="3"/>
  <c r="F1307" i="3" s="1"/>
  <c r="BB1306" i="3"/>
  <c r="F1306" i="3" s="1"/>
  <c r="BB1305" i="3"/>
  <c r="F1305" i="3" s="1"/>
  <c r="BB1304" i="3"/>
  <c r="F1304" i="3" s="1"/>
  <c r="BB1303" i="3"/>
  <c r="F1303" i="3" s="1"/>
  <c r="BB1302" i="3"/>
  <c r="F1302" i="3" s="1"/>
  <c r="BB1301" i="3"/>
  <c r="F1301" i="3" s="1"/>
  <c r="BB1300" i="3"/>
  <c r="F1300" i="3" s="1"/>
  <c r="BB1299" i="3"/>
  <c r="F1299" i="3" s="1"/>
  <c r="BB1298" i="3"/>
  <c r="F1298" i="3" s="1"/>
  <c r="BB1297" i="3"/>
  <c r="F1297" i="3" s="1"/>
  <c r="BB1296" i="3"/>
  <c r="F1296" i="3" s="1"/>
  <c r="BB1295" i="3"/>
  <c r="F1295" i="3" s="1"/>
  <c r="BB1294" i="3"/>
  <c r="F1294" i="3" s="1"/>
  <c r="BB1293" i="3"/>
  <c r="F1293" i="3" s="1"/>
  <c r="BB1292" i="3"/>
  <c r="F1292" i="3" s="1"/>
  <c r="BB1291" i="3"/>
  <c r="F1291" i="3" s="1"/>
  <c r="BB1290" i="3"/>
  <c r="F1290" i="3" s="1"/>
  <c r="BB1289" i="3"/>
  <c r="F1289" i="3" s="1"/>
  <c r="BB1288" i="3"/>
  <c r="F1288" i="3" s="1"/>
  <c r="BB1287" i="3"/>
  <c r="F1287" i="3" s="1"/>
  <c r="BB1286" i="3"/>
  <c r="F1286" i="3" s="1"/>
  <c r="BB1285" i="3"/>
  <c r="F1285" i="3" s="1"/>
  <c r="BB1284" i="3"/>
  <c r="F1284" i="3" s="1"/>
  <c r="BB1283" i="3"/>
  <c r="F1283" i="3" s="1"/>
  <c r="BB1282" i="3"/>
  <c r="F1282" i="3" s="1"/>
  <c r="BB1281" i="3"/>
  <c r="F1281" i="3" s="1"/>
  <c r="BB1280" i="3"/>
  <c r="F1280" i="3" s="1"/>
  <c r="BB1279" i="3"/>
  <c r="F1279" i="3" s="1"/>
  <c r="BB1278" i="3"/>
  <c r="F1278" i="3" s="1"/>
  <c r="BB1277" i="3"/>
  <c r="F1277" i="3" s="1"/>
  <c r="BB1276" i="3"/>
  <c r="F1276" i="3" s="1"/>
  <c r="BB1275" i="3"/>
  <c r="F1275" i="3" s="1"/>
  <c r="BB1274" i="3"/>
  <c r="F1274" i="3" s="1"/>
  <c r="BB1273" i="3"/>
  <c r="F1273" i="3" s="1"/>
  <c r="BB1272" i="3"/>
  <c r="F1272" i="3" s="1"/>
  <c r="BB1271" i="3"/>
  <c r="F1271" i="3" s="1"/>
  <c r="BB1270" i="3"/>
  <c r="F1270" i="3" s="1"/>
  <c r="BB1269" i="3"/>
  <c r="F1269" i="3" s="1"/>
  <c r="BB1268" i="3"/>
  <c r="F1268" i="3" s="1"/>
  <c r="BB1267" i="3"/>
  <c r="F1267" i="3" s="1"/>
  <c r="BB1266" i="3"/>
  <c r="F1266" i="3" s="1"/>
  <c r="BB1265" i="3"/>
  <c r="F1265" i="3" s="1"/>
  <c r="BB1264" i="3"/>
  <c r="F1264" i="3" s="1"/>
  <c r="BB1263" i="3"/>
  <c r="F1263" i="3" s="1"/>
  <c r="BB1262" i="3"/>
  <c r="F1262" i="3" s="1"/>
  <c r="BB1261" i="3"/>
  <c r="F1261" i="3" s="1"/>
  <c r="BB1260" i="3"/>
  <c r="F1260" i="3" s="1"/>
  <c r="BB1259" i="3"/>
  <c r="F1259" i="3" s="1"/>
  <c r="BB1258" i="3"/>
  <c r="F1258" i="3" s="1"/>
  <c r="BB1257" i="3"/>
  <c r="F1257" i="3" s="1"/>
  <c r="BB1256" i="3"/>
  <c r="F1256" i="3" s="1"/>
  <c r="BB1255" i="3"/>
  <c r="F1255" i="3" s="1"/>
  <c r="BB1254" i="3"/>
  <c r="F1254" i="3" s="1"/>
  <c r="BB1253" i="3"/>
  <c r="F1253" i="3" s="1"/>
  <c r="BB1252" i="3"/>
  <c r="F1252" i="3" s="1"/>
  <c r="BB1251" i="3"/>
  <c r="F1251" i="3" s="1"/>
  <c r="BB1250" i="3"/>
  <c r="F1250" i="3" s="1"/>
  <c r="BB1249" i="3"/>
  <c r="F1249" i="3" s="1"/>
  <c r="BB1248" i="3"/>
  <c r="F1248" i="3" s="1"/>
  <c r="BB1247" i="3"/>
  <c r="F1247" i="3" s="1"/>
  <c r="BB1246" i="3"/>
  <c r="F1246" i="3" s="1"/>
  <c r="BB1245" i="3"/>
  <c r="F1245" i="3" s="1"/>
  <c r="BB1244" i="3"/>
  <c r="F1244" i="3" s="1"/>
  <c r="BB1243" i="3"/>
  <c r="F1243" i="3" s="1"/>
  <c r="BB1242" i="3"/>
  <c r="F1242" i="3" s="1"/>
  <c r="BB1241" i="3"/>
  <c r="F1241" i="3" s="1"/>
  <c r="BB1240" i="3"/>
  <c r="F1240" i="3" s="1"/>
  <c r="BB1239" i="3"/>
  <c r="F1239" i="3" s="1"/>
  <c r="BB1238" i="3"/>
  <c r="F1238" i="3" s="1"/>
  <c r="BB1237" i="3"/>
  <c r="F1237" i="3" s="1"/>
  <c r="BB1236" i="3"/>
  <c r="F1236" i="3" s="1"/>
  <c r="BB1235" i="3"/>
  <c r="F1235" i="3" s="1"/>
  <c r="BB1234" i="3"/>
  <c r="F1234" i="3" s="1"/>
  <c r="BB1233" i="3"/>
  <c r="F1233" i="3" s="1"/>
  <c r="BB1232" i="3"/>
  <c r="F1232" i="3" s="1"/>
  <c r="BB1231" i="3"/>
  <c r="F1231" i="3" s="1"/>
  <c r="BB1230" i="3"/>
  <c r="F1230" i="3" s="1"/>
  <c r="BB1229" i="3"/>
  <c r="F1229" i="3" s="1"/>
  <c r="BB1228" i="3"/>
  <c r="F1228" i="3" s="1"/>
  <c r="BB1227" i="3"/>
  <c r="F1227" i="3" s="1"/>
  <c r="BB1226" i="3"/>
  <c r="F1226" i="3" s="1"/>
  <c r="BB1225" i="3"/>
  <c r="F1225" i="3" s="1"/>
  <c r="BB1224" i="3"/>
  <c r="F1224" i="3" s="1"/>
  <c r="BB1223" i="3"/>
  <c r="F1223" i="3" s="1"/>
  <c r="BB1222" i="3"/>
  <c r="F1222" i="3" s="1"/>
  <c r="BB1221" i="3"/>
  <c r="F1221" i="3" s="1"/>
  <c r="BB1220" i="3"/>
  <c r="F1220" i="3" s="1"/>
  <c r="BB1219" i="3"/>
  <c r="F1219" i="3" s="1"/>
  <c r="BB1218" i="3"/>
  <c r="F1218" i="3" s="1"/>
  <c r="BB1217" i="3"/>
  <c r="F1217" i="3" s="1"/>
  <c r="BB1216" i="3"/>
  <c r="F1216" i="3" s="1"/>
  <c r="BB1215" i="3"/>
  <c r="F1215" i="3" s="1"/>
  <c r="BB1214" i="3"/>
  <c r="F1214" i="3" s="1"/>
  <c r="BB1213" i="3"/>
  <c r="F1213" i="3" s="1"/>
  <c r="BB1212" i="3"/>
  <c r="F1212" i="3" s="1"/>
  <c r="BB1211" i="3"/>
  <c r="F1211" i="3" s="1"/>
  <c r="BB1210" i="3"/>
  <c r="F1210" i="3" s="1"/>
  <c r="BB1209" i="3"/>
  <c r="F1209" i="3" s="1"/>
  <c r="BB1208" i="3"/>
  <c r="F1208" i="3" s="1"/>
  <c r="BB1207" i="3"/>
  <c r="F1207" i="3" s="1"/>
  <c r="BB1206" i="3"/>
  <c r="F1206" i="3" s="1"/>
  <c r="BB1205" i="3"/>
  <c r="F1205" i="3" s="1"/>
  <c r="BB1204" i="3"/>
  <c r="F1204" i="3" s="1"/>
  <c r="BB1203" i="3"/>
  <c r="F1203" i="3" s="1"/>
  <c r="BB1202" i="3"/>
  <c r="F1202" i="3" s="1"/>
  <c r="BB1201" i="3"/>
  <c r="F1201" i="3" s="1"/>
  <c r="BB1200" i="3"/>
  <c r="F1200" i="3" s="1"/>
  <c r="BB1199" i="3"/>
  <c r="F1199" i="3" s="1"/>
  <c r="BB1198" i="3"/>
  <c r="F1198" i="3" s="1"/>
  <c r="BB1197" i="3"/>
  <c r="F1197" i="3" s="1"/>
  <c r="BB1196" i="3"/>
  <c r="F1196" i="3" s="1"/>
  <c r="BB1195" i="3"/>
  <c r="F1195" i="3" s="1"/>
  <c r="BB1194" i="3"/>
  <c r="F1194" i="3" s="1"/>
  <c r="BB1193" i="3"/>
  <c r="F1193" i="3" s="1"/>
  <c r="BB1192" i="3"/>
  <c r="F1192" i="3" s="1"/>
  <c r="BB1191" i="3"/>
  <c r="F1191" i="3" s="1"/>
  <c r="BB1190" i="3"/>
  <c r="F1190" i="3" s="1"/>
  <c r="BB1189" i="3"/>
  <c r="F1189" i="3" s="1"/>
  <c r="BB1188" i="3"/>
  <c r="F1188" i="3" s="1"/>
  <c r="BB1187" i="3"/>
  <c r="F1187" i="3" s="1"/>
  <c r="BB1186" i="3"/>
  <c r="F1186" i="3" s="1"/>
  <c r="BB1185" i="3"/>
  <c r="F1185" i="3" s="1"/>
  <c r="BB1184" i="3"/>
  <c r="F1184" i="3" s="1"/>
  <c r="BB1183" i="3"/>
  <c r="F1183" i="3" s="1"/>
  <c r="BB1182" i="3"/>
  <c r="F1182" i="3" s="1"/>
  <c r="BB1181" i="3"/>
  <c r="F1181" i="3" s="1"/>
  <c r="BB1180" i="3"/>
  <c r="F1180" i="3" s="1"/>
  <c r="BB1179" i="3"/>
  <c r="F1179" i="3" s="1"/>
  <c r="BB1178" i="3"/>
  <c r="F1178" i="3" s="1"/>
  <c r="BB1177" i="3"/>
  <c r="F1177" i="3" s="1"/>
  <c r="BB1176" i="3"/>
  <c r="F1176" i="3" s="1"/>
  <c r="BB1175" i="3"/>
  <c r="F1175" i="3" s="1"/>
  <c r="BB1174" i="3"/>
  <c r="F1174" i="3" s="1"/>
  <c r="BB1173" i="3"/>
  <c r="F1173" i="3" s="1"/>
  <c r="BB1172" i="3"/>
  <c r="F1172" i="3" s="1"/>
  <c r="BB1171" i="3"/>
  <c r="F1171" i="3" s="1"/>
  <c r="BB1170" i="3"/>
  <c r="F1170" i="3" s="1"/>
  <c r="BB1169" i="3"/>
  <c r="F1169" i="3" s="1"/>
  <c r="BB1168" i="3"/>
  <c r="F1168" i="3" s="1"/>
  <c r="BB1167" i="3"/>
  <c r="F1167" i="3" s="1"/>
  <c r="BB1166" i="3"/>
  <c r="F1166" i="3" s="1"/>
  <c r="BB1165" i="3"/>
  <c r="F1165" i="3" s="1"/>
  <c r="BB1164" i="3"/>
  <c r="F1164" i="3" s="1"/>
  <c r="BB1163" i="3"/>
  <c r="F1163" i="3" s="1"/>
  <c r="BB1162" i="3"/>
  <c r="F1162" i="3" s="1"/>
  <c r="BB1161" i="3"/>
  <c r="F1161" i="3" s="1"/>
  <c r="BB1160" i="3"/>
  <c r="F1160" i="3" s="1"/>
  <c r="BB1159" i="3"/>
  <c r="F1159" i="3" s="1"/>
  <c r="BB1158" i="3"/>
  <c r="F1158" i="3" s="1"/>
  <c r="BB1157" i="3"/>
  <c r="F1157" i="3" s="1"/>
  <c r="BB1156" i="3"/>
  <c r="F1156" i="3" s="1"/>
  <c r="BB1155" i="3"/>
  <c r="F1155" i="3" s="1"/>
  <c r="BB1154" i="3"/>
  <c r="F1154" i="3" s="1"/>
  <c r="BB1153" i="3"/>
  <c r="F1153" i="3" s="1"/>
  <c r="BB1152" i="3"/>
  <c r="F1152" i="3" s="1"/>
  <c r="BB1151" i="3"/>
  <c r="F1151" i="3" s="1"/>
  <c r="BB1150" i="3"/>
  <c r="F1150" i="3" s="1"/>
  <c r="BB1149" i="3"/>
  <c r="F1149" i="3" s="1"/>
  <c r="BB1148" i="3"/>
  <c r="F1148" i="3" s="1"/>
  <c r="BB1147" i="3"/>
  <c r="F1147" i="3" s="1"/>
  <c r="BB1146" i="3"/>
  <c r="F1146" i="3" s="1"/>
  <c r="BB1145" i="3"/>
  <c r="F1145" i="3" s="1"/>
  <c r="BB1144" i="3"/>
  <c r="F1144" i="3" s="1"/>
  <c r="BB1143" i="3"/>
  <c r="F1143" i="3" s="1"/>
  <c r="BB1142" i="3"/>
  <c r="F1142" i="3" s="1"/>
  <c r="BB1141" i="3"/>
  <c r="F1141" i="3" s="1"/>
  <c r="BB1140" i="3"/>
  <c r="F1140" i="3" s="1"/>
  <c r="BB1139" i="3"/>
  <c r="F1139" i="3" s="1"/>
  <c r="BB1138" i="3"/>
  <c r="F1138" i="3" s="1"/>
  <c r="BB1137" i="3"/>
  <c r="F1137" i="3" s="1"/>
  <c r="BB1136" i="3"/>
  <c r="F1136" i="3" s="1"/>
  <c r="BB1135" i="3"/>
  <c r="F1135" i="3" s="1"/>
  <c r="BB1134" i="3"/>
  <c r="F1134" i="3" s="1"/>
  <c r="BB1133" i="3"/>
  <c r="F1133" i="3" s="1"/>
  <c r="BB1132" i="3"/>
  <c r="F1132" i="3" s="1"/>
  <c r="BB1131" i="3"/>
  <c r="F1131" i="3" s="1"/>
  <c r="BB1130" i="3"/>
  <c r="F1130" i="3" s="1"/>
  <c r="BB1129" i="3"/>
  <c r="F1129" i="3" s="1"/>
  <c r="BB1128" i="3"/>
  <c r="F1128" i="3" s="1"/>
  <c r="BB1127" i="3"/>
  <c r="F1127" i="3" s="1"/>
  <c r="BB1126" i="3"/>
  <c r="F1126" i="3" s="1"/>
  <c r="BB1125" i="3"/>
  <c r="F1125" i="3" s="1"/>
  <c r="BB1124" i="3"/>
  <c r="F1124" i="3" s="1"/>
  <c r="BB1123" i="3"/>
  <c r="F1123" i="3" s="1"/>
  <c r="BB1122" i="3"/>
  <c r="F1122" i="3" s="1"/>
  <c r="BB1121" i="3"/>
  <c r="F1121" i="3" s="1"/>
  <c r="BB1120" i="3"/>
  <c r="F1120" i="3" s="1"/>
  <c r="BB1119" i="3"/>
  <c r="F1119" i="3" s="1"/>
  <c r="BB1118" i="3"/>
  <c r="F1118" i="3" s="1"/>
  <c r="BB1117" i="3"/>
  <c r="F1117" i="3" s="1"/>
  <c r="BB1116" i="3"/>
  <c r="F1116" i="3" s="1"/>
  <c r="BB1115" i="3"/>
  <c r="F1115" i="3" s="1"/>
  <c r="BB1114" i="3"/>
  <c r="F1114" i="3" s="1"/>
  <c r="BB1113" i="3"/>
  <c r="F1113" i="3" s="1"/>
  <c r="BB1112" i="3"/>
  <c r="F1112" i="3" s="1"/>
  <c r="BB1111" i="3"/>
  <c r="F1111" i="3" s="1"/>
  <c r="BB1110" i="3"/>
  <c r="F1110" i="3" s="1"/>
  <c r="BB1109" i="3"/>
  <c r="F1109" i="3" s="1"/>
  <c r="BB1108" i="3"/>
  <c r="F1108" i="3" s="1"/>
  <c r="BB1107" i="3"/>
  <c r="F1107" i="3" s="1"/>
  <c r="BB1106" i="3"/>
  <c r="F1106" i="3" s="1"/>
  <c r="BB1105" i="3"/>
  <c r="F1105" i="3" s="1"/>
  <c r="BB1104" i="3"/>
  <c r="F1104" i="3" s="1"/>
  <c r="BB1103" i="3"/>
  <c r="F1103" i="3" s="1"/>
  <c r="BB1102" i="3"/>
  <c r="F1102" i="3" s="1"/>
  <c r="BB1101" i="3"/>
  <c r="F1101" i="3" s="1"/>
  <c r="BB1100" i="3"/>
  <c r="F1100" i="3" s="1"/>
  <c r="BB1099" i="3"/>
  <c r="F1099" i="3" s="1"/>
  <c r="BB1098" i="3"/>
  <c r="F1098" i="3" s="1"/>
  <c r="BB1097" i="3"/>
  <c r="F1097" i="3" s="1"/>
  <c r="BB1096" i="3"/>
  <c r="F1096" i="3" s="1"/>
  <c r="BB1095" i="3"/>
  <c r="F1095" i="3" s="1"/>
  <c r="BB1094" i="3"/>
  <c r="F1094" i="3" s="1"/>
  <c r="BB1093" i="3"/>
  <c r="F1093" i="3" s="1"/>
  <c r="BB1092" i="3"/>
  <c r="F1092" i="3" s="1"/>
  <c r="BB1091" i="3"/>
  <c r="F1091" i="3" s="1"/>
  <c r="BB1090" i="3"/>
  <c r="F1090" i="3" s="1"/>
  <c r="BB1089" i="3"/>
  <c r="F1089" i="3" s="1"/>
  <c r="BB1088" i="3"/>
  <c r="F1088" i="3" s="1"/>
  <c r="BB1087" i="3"/>
  <c r="F1087" i="3" s="1"/>
  <c r="BB1086" i="3"/>
  <c r="F1086" i="3" s="1"/>
  <c r="BB1085" i="3"/>
  <c r="F1085" i="3" s="1"/>
  <c r="BB1084" i="3"/>
  <c r="F1084" i="3" s="1"/>
  <c r="BB1083" i="3"/>
  <c r="F1083" i="3" s="1"/>
  <c r="BB1082" i="3"/>
  <c r="F1082" i="3" s="1"/>
  <c r="BB1081" i="3"/>
  <c r="F1081" i="3" s="1"/>
  <c r="BB1080" i="3"/>
  <c r="F1080" i="3" s="1"/>
  <c r="BB1079" i="3"/>
  <c r="F1079" i="3" s="1"/>
  <c r="BB1078" i="3"/>
  <c r="F1078" i="3" s="1"/>
  <c r="BB1077" i="3"/>
  <c r="F1077" i="3" s="1"/>
  <c r="BB1076" i="3"/>
  <c r="F1076" i="3" s="1"/>
  <c r="BB1075" i="3"/>
  <c r="F1075" i="3" s="1"/>
  <c r="BB1074" i="3"/>
  <c r="F1074" i="3" s="1"/>
  <c r="BB1073" i="3"/>
  <c r="F1073" i="3" s="1"/>
  <c r="BB1072" i="3"/>
  <c r="F1072" i="3" s="1"/>
  <c r="BB1071" i="3"/>
  <c r="F1071" i="3" s="1"/>
  <c r="BB1070" i="3"/>
  <c r="F1070" i="3" s="1"/>
  <c r="BB1069" i="3"/>
  <c r="F1069" i="3" s="1"/>
  <c r="BB1068" i="3"/>
  <c r="F1068" i="3" s="1"/>
  <c r="BB1067" i="3"/>
  <c r="F1067" i="3" s="1"/>
  <c r="BB1066" i="3"/>
  <c r="F1066" i="3" s="1"/>
  <c r="BB1065" i="3"/>
  <c r="F1065" i="3" s="1"/>
  <c r="BB1064" i="3"/>
  <c r="F1064" i="3" s="1"/>
  <c r="BB1063" i="3"/>
  <c r="F1063" i="3" s="1"/>
  <c r="BB1062" i="3"/>
  <c r="F1062" i="3" s="1"/>
  <c r="BB1061" i="3"/>
  <c r="F1061" i="3" s="1"/>
  <c r="BB1060" i="3"/>
  <c r="F1060" i="3" s="1"/>
  <c r="BB1059" i="3"/>
  <c r="F1059" i="3" s="1"/>
  <c r="BB1058" i="3"/>
  <c r="F1058" i="3" s="1"/>
  <c r="BB1057" i="3"/>
  <c r="F1057" i="3" s="1"/>
  <c r="BB1056" i="3"/>
  <c r="F1056" i="3" s="1"/>
  <c r="BB1055" i="3"/>
  <c r="F1055" i="3" s="1"/>
  <c r="BB1054" i="3"/>
  <c r="F1054" i="3" s="1"/>
  <c r="BB1053" i="3"/>
  <c r="F1053" i="3" s="1"/>
  <c r="BB1052" i="3"/>
  <c r="F1052" i="3" s="1"/>
  <c r="BB1051" i="3"/>
  <c r="F1051" i="3" s="1"/>
  <c r="BB1050" i="3"/>
  <c r="F1050" i="3" s="1"/>
  <c r="BB1049" i="3"/>
  <c r="F1049" i="3" s="1"/>
  <c r="BB1048" i="3"/>
  <c r="F1048" i="3" s="1"/>
  <c r="BB1047" i="3"/>
  <c r="F1047" i="3" s="1"/>
  <c r="BB1046" i="3"/>
  <c r="F1046" i="3" s="1"/>
  <c r="BB1045" i="3"/>
  <c r="F1045" i="3" s="1"/>
  <c r="BB1044" i="3"/>
  <c r="F1044" i="3" s="1"/>
  <c r="BB1043" i="3"/>
  <c r="F1043" i="3" s="1"/>
  <c r="BB1042" i="3"/>
  <c r="F1042" i="3" s="1"/>
  <c r="BB1041" i="3"/>
  <c r="F1041" i="3" s="1"/>
  <c r="BB1040" i="3"/>
  <c r="F1040" i="3" s="1"/>
  <c r="BB1039" i="3"/>
  <c r="F1039" i="3" s="1"/>
  <c r="BB1038" i="3"/>
  <c r="F1038" i="3" s="1"/>
  <c r="BB1037" i="3"/>
  <c r="F1037" i="3" s="1"/>
  <c r="BB1036" i="3"/>
  <c r="F1036" i="3" s="1"/>
  <c r="BB1035" i="3"/>
  <c r="F1035" i="3" s="1"/>
  <c r="BB1034" i="3"/>
  <c r="F1034" i="3" s="1"/>
  <c r="BB1033" i="3"/>
  <c r="F1033" i="3" s="1"/>
  <c r="BB1032" i="3"/>
  <c r="F1032" i="3" s="1"/>
  <c r="BB1031" i="3"/>
  <c r="F1031" i="3" s="1"/>
  <c r="BB1030" i="3"/>
  <c r="F1030" i="3" s="1"/>
  <c r="BB1029" i="3"/>
  <c r="F1029" i="3" s="1"/>
  <c r="BB1028" i="3"/>
  <c r="F1028" i="3" s="1"/>
  <c r="BB1027" i="3"/>
  <c r="F1027" i="3" s="1"/>
  <c r="BB1026" i="3"/>
  <c r="F1026" i="3" s="1"/>
  <c r="BB1025" i="3"/>
  <c r="F1025" i="3" s="1"/>
  <c r="BB1024" i="3"/>
  <c r="F1024" i="3" s="1"/>
  <c r="BB1023" i="3"/>
  <c r="F1023" i="3" s="1"/>
  <c r="BB1022" i="3"/>
  <c r="F1022" i="3" s="1"/>
  <c r="BB1021" i="3"/>
  <c r="F1021" i="3" s="1"/>
  <c r="BB1020" i="3"/>
  <c r="F1020" i="3" s="1"/>
  <c r="BB1019" i="3"/>
  <c r="F1019" i="3" s="1"/>
  <c r="BB1018" i="3"/>
  <c r="F1018" i="3" s="1"/>
  <c r="BB1017" i="3"/>
  <c r="F1017" i="3" s="1"/>
  <c r="BB1016" i="3"/>
  <c r="F1016" i="3" s="1"/>
  <c r="BB1015" i="3"/>
  <c r="F1015" i="3" s="1"/>
  <c r="BB1014" i="3"/>
  <c r="F1014" i="3" s="1"/>
  <c r="BB1013" i="3"/>
  <c r="F1013" i="3" s="1"/>
  <c r="BB1012" i="3"/>
  <c r="F1012" i="3" s="1"/>
  <c r="BB1011" i="3"/>
  <c r="F1011" i="3" s="1"/>
  <c r="BB1010" i="3"/>
  <c r="F1010" i="3" s="1"/>
  <c r="BB1009" i="3"/>
  <c r="F1009" i="3" s="1"/>
  <c r="BB1008" i="3"/>
  <c r="F1008" i="3" s="1"/>
  <c r="BB1007" i="3"/>
  <c r="F1007" i="3" s="1"/>
  <c r="BB1006" i="3"/>
  <c r="F1006" i="3" s="1"/>
  <c r="BB1005" i="3"/>
  <c r="F1005" i="3" s="1"/>
  <c r="BB1004" i="3"/>
  <c r="F1004" i="3" s="1"/>
  <c r="BB1003" i="3"/>
  <c r="F1003" i="3" s="1"/>
  <c r="BB1002" i="3"/>
  <c r="F1002" i="3" s="1"/>
  <c r="BB1001" i="3"/>
  <c r="F1001" i="3" s="1"/>
  <c r="BB1000" i="3"/>
  <c r="F1000" i="3" s="1"/>
  <c r="BB999" i="3"/>
  <c r="F999" i="3" s="1"/>
  <c r="BB998" i="3"/>
  <c r="F998" i="3" s="1"/>
  <c r="BB997" i="3"/>
  <c r="F997" i="3" s="1"/>
  <c r="BB996" i="3"/>
  <c r="F996" i="3" s="1"/>
  <c r="BB995" i="3"/>
  <c r="F995" i="3" s="1"/>
  <c r="BB994" i="3"/>
  <c r="F994" i="3" s="1"/>
  <c r="BB993" i="3"/>
  <c r="F993" i="3" s="1"/>
  <c r="BB992" i="3"/>
  <c r="F992" i="3" s="1"/>
  <c r="BB991" i="3"/>
  <c r="F991" i="3" s="1"/>
  <c r="BB990" i="3"/>
  <c r="F990" i="3" s="1"/>
  <c r="BB989" i="3"/>
  <c r="F989" i="3" s="1"/>
  <c r="BB988" i="3"/>
  <c r="F988" i="3" s="1"/>
  <c r="BB987" i="3"/>
  <c r="F987" i="3" s="1"/>
  <c r="BB986" i="3"/>
  <c r="F986" i="3" s="1"/>
  <c r="BB985" i="3"/>
  <c r="F985" i="3" s="1"/>
  <c r="BB984" i="3"/>
  <c r="F984" i="3" s="1"/>
  <c r="BB983" i="3"/>
  <c r="F983" i="3" s="1"/>
  <c r="BB982" i="3"/>
  <c r="F982" i="3" s="1"/>
  <c r="BB981" i="3"/>
  <c r="F981" i="3" s="1"/>
  <c r="BB980" i="3"/>
  <c r="F980" i="3" s="1"/>
  <c r="BB979" i="3"/>
  <c r="F979" i="3" s="1"/>
  <c r="BB978" i="3"/>
  <c r="F978" i="3" s="1"/>
  <c r="BB977" i="3"/>
  <c r="F977" i="3" s="1"/>
  <c r="BB976" i="3"/>
  <c r="F976" i="3" s="1"/>
  <c r="BB975" i="3"/>
  <c r="F975" i="3" s="1"/>
  <c r="BB974" i="3"/>
  <c r="F974" i="3" s="1"/>
  <c r="BB973" i="3"/>
  <c r="F973" i="3" s="1"/>
  <c r="BB972" i="3"/>
  <c r="F972" i="3" s="1"/>
  <c r="BB971" i="3"/>
  <c r="F971" i="3" s="1"/>
  <c r="BB970" i="3"/>
  <c r="F970" i="3" s="1"/>
  <c r="BB969" i="3"/>
  <c r="F969" i="3" s="1"/>
  <c r="BB968" i="3"/>
  <c r="F968" i="3" s="1"/>
  <c r="BB967" i="3"/>
  <c r="F967" i="3" s="1"/>
  <c r="BB966" i="3"/>
  <c r="F966" i="3" s="1"/>
  <c r="BB965" i="3"/>
  <c r="F965" i="3" s="1"/>
  <c r="BB964" i="3"/>
  <c r="F964" i="3" s="1"/>
  <c r="BB963" i="3"/>
  <c r="F963" i="3" s="1"/>
  <c r="BB962" i="3"/>
  <c r="F962" i="3" s="1"/>
  <c r="BB961" i="3"/>
  <c r="F961" i="3" s="1"/>
  <c r="BB960" i="3"/>
  <c r="F960" i="3" s="1"/>
  <c r="BB959" i="3"/>
  <c r="F959" i="3" s="1"/>
  <c r="BB958" i="3"/>
  <c r="F958" i="3" s="1"/>
  <c r="BB957" i="3"/>
  <c r="F957" i="3" s="1"/>
  <c r="BB956" i="3"/>
  <c r="F956" i="3" s="1"/>
  <c r="BB955" i="3"/>
  <c r="F955" i="3" s="1"/>
  <c r="BB954" i="3"/>
  <c r="F954" i="3" s="1"/>
  <c r="BB953" i="3"/>
  <c r="F953" i="3" s="1"/>
  <c r="BB952" i="3"/>
  <c r="F952" i="3" s="1"/>
  <c r="BB951" i="3"/>
  <c r="F951" i="3" s="1"/>
  <c r="BB950" i="3"/>
  <c r="F950" i="3" s="1"/>
  <c r="BB949" i="3"/>
  <c r="F949" i="3" s="1"/>
  <c r="BB948" i="3"/>
  <c r="F948" i="3" s="1"/>
  <c r="BB947" i="3"/>
  <c r="F947" i="3" s="1"/>
  <c r="BB946" i="3"/>
  <c r="F946" i="3" s="1"/>
  <c r="BB945" i="3"/>
  <c r="F945" i="3" s="1"/>
  <c r="BB944" i="3"/>
  <c r="F944" i="3" s="1"/>
  <c r="BB943" i="3"/>
  <c r="F943" i="3" s="1"/>
  <c r="BB942" i="3"/>
  <c r="F942" i="3" s="1"/>
  <c r="BB941" i="3"/>
  <c r="F941" i="3" s="1"/>
  <c r="BB940" i="3"/>
  <c r="F940" i="3" s="1"/>
  <c r="BB939" i="3"/>
  <c r="F939" i="3" s="1"/>
  <c r="BB938" i="3"/>
  <c r="F938" i="3" s="1"/>
  <c r="BB937" i="3"/>
  <c r="F937" i="3" s="1"/>
  <c r="BB936" i="3"/>
  <c r="F936" i="3" s="1"/>
  <c r="BB935" i="3"/>
  <c r="F935" i="3" s="1"/>
  <c r="BB934" i="3"/>
  <c r="F934" i="3" s="1"/>
  <c r="BB933" i="3"/>
  <c r="F933" i="3" s="1"/>
  <c r="BB932" i="3"/>
  <c r="F932" i="3" s="1"/>
  <c r="BB931" i="3"/>
  <c r="F931" i="3" s="1"/>
  <c r="BB930" i="3"/>
  <c r="F930" i="3" s="1"/>
  <c r="BB929" i="3"/>
  <c r="F929" i="3" s="1"/>
  <c r="BB928" i="3"/>
  <c r="F928" i="3" s="1"/>
  <c r="BB927" i="3"/>
  <c r="F927" i="3" s="1"/>
  <c r="BB926" i="3"/>
  <c r="F926" i="3" s="1"/>
  <c r="BB925" i="3"/>
  <c r="F925" i="3" s="1"/>
  <c r="BB924" i="3"/>
  <c r="F924" i="3" s="1"/>
  <c r="BB923" i="3"/>
  <c r="F923" i="3" s="1"/>
  <c r="BB922" i="3"/>
  <c r="F922" i="3" s="1"/>
  <c r="BB921" i="3"/>
  <c r="F921" i="3" s="1"/>
  <c r="BB920" i="3"/>
  <c r="F920" i="3" s="1"/>
  <c r="BB919" i="3"/>
  <c r="F919" i="3" s="1"/>
  <c r="BB918" i="3"/>
  <c r="F918" i="3" s="1"/>
  <c r="BB917" i="3"/>
  <c r="F917" i="3" s="1"/>
  <c r="BB916" i="3"/>
  <c r="F916" i="3" s="1"/>
  <c r="BB915" i="3"/>
  <c r="F915" i="3" s="1"/>
  <c r="BB914" i="3"/>
  <c r="F914" i="3" s="1"/>
  <c r="BB913" i="3"/>
  <c r="F913" i="3" s="1"/>
  <c r="BB912" i="3"/>
  <c r="F912" i="3" s="1"/>
  <c r="BB911" i="3"/>
  <c r="F911" i="3" s="1"/>
  <c r="BB910" i="3"/>
  <c r="F910" i="3" s="1"/>
  <c r="BB909" i="3"/>
  <c r="F909" i="3" s="1"/>
  <c r="BB908" i="3"/>
  <c r="F908" i="3" s="1"/>
  <c r="BB907" i="3"/>
  <c r="F907" i="3" s="1"/>
  <c r="BB906" i="3"/>
  <c r="F906" i="3" s="1"/>
  <c r="BB905" i="3"/>
  <c r="F905" i="3" s="1"/>
  <c r="BB904" i="3"/>
  <c r="F904" i="3" s="1"/>
  <c r="BB903" i="3"/>
  <c r="F903" i="3" s="1"/>
  <c r="BB902" i="3"/>
  <c r="F902" i="3" s="1"/>
  <c r="BB901" i="3"/>
  <c r="F901" i="3" s="1"/>
  <c r="BB900" i="3"/>
  <c r="F900" i="3" s="1"/>
  <c r="BB899" i="3"/>
  <c r="F899" i="3" s="1"/>
  <c r="BB898" i="3"/>
  <c r="F898" i="3" s="1"/>
  <c r="BB897" i="3"/>
  <c r="F897" i="3" s="1"/>
  <c r="BB896" i="3"/>
  <c r="F896" i="3" s="1"/>
  <c r="BB895" i="3"/>
  <c r="F895" i="3" s="1"/>
  <c r="BB894" i="3"/>
  <c r="F894" i="3" s="1"/>
  <c r="BB893" i="3"/>
  <c r="F893" i="3" s="1"/>
  <c r="BB892" i="3"/>
  <c r="F892" i="3" s="1"/>
  <c r="BB891" i="3"/>
  <c r="F891" i="3" s="1"/>
  <c r="BB890" i="3"/>
  <c r="F890" i="3" s="1"/>
  <c r="BB889" i="3"/>
  <c r="F889" i="3" s="1"/>
  <c r="BB888" i="3"/>
  <c r="F888" i="3" s="1"/>
  <c r="BB887" i="3"/>
  <c r="F887" i="3" s="1"/>
  <c r="BB886" i="3"/>
  <c r="F886" i="3" s="1"/>
  <c r="BB885" i="3"/>
  <c r="F885" i="3" s="1"/>
  <c r="BB884" i="3"/>
  <c r="F884" i="3" s="1"/>
  <c r="BB883" i="3"/>
  <c r="F883" i="3" s="1"/>
  <c r="BB882" i="3"/>
  <c r="F882" i="3" s="1"/>
  <c r="BB881" i="3"/>
  <c r="F881" i="3" s="1"/>
  <c r="BB880" i="3"/>
  <c r="F880" i="3" s="1"/>
  <c r="BB879" i="3"/>
  <c r="F879" i="3" s="1"/>
  <c r="BB878" i="3"/>
  <c r="F878" i="3" s="1"/>
  <c r="BB877" i="3"/>
  <c r="F877" i="3" s="1"/>
  <c r="BB876" i="3"/>
  <c r="F876" i="3" s="1"/>
  <c r="BB875" i="3"/>
  <c r="F875" i="3" s="1"/>
  <c r="BB874" i="3"/>
  <c r="F874" i="3" s="1"/>
  <c r="BB873" i="3"/>
  <c r="F873" i="3" s="1"/>
  <c r="BB872" i="3"/>
  <c r="F872" i="3" s="1"/>
  <c r="BB871" i="3"/>
  <c r="F871" i="3" s="1"/>
  <c r="BB870" i="3"/>
  <c r="F870" i="3" s="1"/>
  <c r="BB869" i="3"/>
  <c r="F869" i="3" s="1"/>
  <c r="BB868" i="3"/>
  <c r="F868" i="3" s="1"/>
  <c r="BB867" i="3"/>
  <c r="F867" i="3" s="1"/>
  <c r="BB866" i="3"/>
  <c r="F866" i="3" s="1"/>
  <c r="BB865" i="3"/>
  <c r="F865" i="3" s="1"/>
  <c r="BB864" i="3"/>
  <c r="F864" i="3" s="1"/>
  <c r="BB863" i="3"/>
  <c r="F863" i="3" s="1"/>
  <c r="BB862" i="3"/>
  <c r="F862" i="3" s="1"/>
  <c r="BB861" i="3"/>
  <c r="F861" i="3" s="1"/>
  <c r="BB860" i="3"/>
  <c r="F860" i="3" s="1"/>
  <c r="BB859" i="3"/>
  <c r="F859" i="3" s="1"/>
  <c r="BB858" i="3"/>
  <c r="F858" i="3" s="1"/>
  <c r="BB857" i="3"/>
  <c r="F857" i="3" s="1"/>
  <c r="BB856" i="3"/>
  <c r="F856" i="3" s="1"/>
  <c r="BB855" i="3"/>
  <c r="F855" i="3" s="1"/>
  <c r="BB854" i="3"/>
  <c r="F854" i="3" s="1"/>
  <c r="BB853" i="3"/>
  <c r="F853" i="3" s="1"/>
  <c r="BB852" i="3"/>
  <c r="F852" i="3" s="1"/>
  <c r="BB851" i="3"/>
  <c r="F851" i="3" s="1"/>
  <c r="BB850" i="3"/>
  <c r="F850" i="3" s="1"/>
  <c r="BB849" i="3"/>
  <c r="F849" i="3" s="1"/>
  <c r="BB848" i="3"/>
  <c r="F848" i="3" s="1"/>
  <c r="BB847" i="3"/>
  <c r="F847" i="3" s="1"/>
  <c r="BB846" i="3"/>
  <c r="F846" i="3" s="1"/>
  <c r="BB845" i="3"/>
  <c r="F845" i="3" s="1"/>
  <c r="BB844" i="3"/>
  <c r="F844" i="3" s="1"/>
  <c r="BB843" i="3"/>
  <c r="F843" i="3" s="1"/>
  <c r="BB842" i="3"/>
  <c r="F842" i="3" s="1"/>
  <c r="BB841" i="3"/>
  <c r="F841" i="3" s="1"/>
  <c r="BB840" i="3"/>
  <c r="F840" i="3" s="1"/>
  <c r="BB839" i="3"/>
  <c r="F839" i="3" s="1"/>
  <c r="BB838" i="3"/>
  <c r="F838" i="3" s="1"/>
  <c r="BB837" i="3"/>
  <c r="F837" i="3" s="1"/>
  <c r="BB836" i="3"/>
  <c r="F836" i="3" s="1"/>
  <c r="BB835" i="3"/>
  <c r="F835" i="3" s="1"/>
  <c r="BB834" i="3"/>
  <c r="F834" i="3" s="1"/>
  <c r="BB833" i="3"/>
  <c r="F833" i="3" s="1"/>
  <c r="BB832" i="3"/>
  <c r="F832" i="3" s="1"/>
  <c r="BB831" i="3"/>
  <c r="F831" i="3" s="1"/>
  <c r="BB830" i="3"/>
  <c r="F830" i="3" s="1"/>
  <c r="BB829" i="3"/>
  <c r="F829" i="3" s="1"/>
  <c r="BB828" i="3"/>
  <c r="F828" i="3" s="1"/>
  <c r="BB827" i="3"/>
  <c r="F827" i="3" s="1"/>
  <c r="BB826" i="3"/>
  <c r="F826" i="3" s="1"/>
  <c r="BB825" i="3"/>
  <c r="F825" i="3" s="1"/>
  <c r="BB824" i="3"/>
  <c r="F824" i="3" s="1"/>
  <c r="BB823" i="3"/>
  <c r="F823" i="3" s="1"/>
  <c r="BB822" i="3"/>
  <c r="F822" i="3" s="1"/>
  <c r="BB821" i="3"/>
  <c r="F821" i="3" s="1"/>
  <c r="BB820" i="3"/>
  <c r="F820" i="3" s="1"/>
  <c r="BB819" i="3"/>
  <c r="F819" i="3" s="1"/>
  <c r="BB818" i="3"/>
  <c r="F818" i="3" s="1"/>
  <c r="BB817" i="3"/>
  <c r="F817" i="3" s="1"/>
  <c r="BB816" i="3"/>
  <c r="F816" i="3" s="1"/>
  <c r="BB815" i="3"/>
  <c r="F815" i="3" s="1"/>
  <c r="BB814" i="3"/>
  <c r="F814" i="3" s="1"/>
  <c r="BB813" i="3"/>
  <c r="F813" i="3" s="1"/>
  <c r="BB812" i="3"/>
  <c r="F812" i="3" s="1"/>
  <c r="BB811" i="3"/>
  <c r="F811" i="3" s="1"/>
  <c r="BB810" i="3"/>
  <c r="F810" i="3" s="1"/>
  <c r="BB809" i="3"/>
  <c r="F809" i="3" s="1"/>
  <c r="BB808" i="3"/>
  <c r="F808" i="3" s="1"/>
  <c r="BB807" i="3"/>
  <c r="F807" i="3" s="1"/>
  <c r="BB806" i="3"/>
  <c r="F806" i="3" s="1"/>
  <c r="BB805" i="3"/>
  <c r="F805" i="3" s="1"/>
  <c r="BB804" i="3"/>
  <c r="F804" i="3" s="1"/>
  <c r="BB803" i="3"/>
  <c r="F803" i="3" s="1"/>
  <c r="BB802" i="3"/>
  <c r="F802" i="3" s="1"/>
  <c r="BB801" i="3"/>
  <c r="F801" i="3" s="1"/>
  <c r="BB800" i="3"/>
  <c r="F800" i="3" s="1"/>
  <c r="BB799" i="3"/>
  <c r="F799" i="3" s="1"/>
  <c r="BB798" i="3"/>
  <c r="F798" i="3" s="1"/>
  <c r="BB797" i="3"/>
  <c r="F797" i="3" s="1"/>
  <c r="BB796" i="3"/>
  <c r="F796" i="3" s="1"/>
  <c r="BB795" i="3"/>
  <c r="F795" i="3" s="1"/>
  <c r="BB794" i="3"/>
  <c r="F794" i="3" s="1"/>
  <c r="BB793" i="3"/>
  <c r="F793" i="3" s="1"/>
  <c r="BB792" i="3"/>
  <c r="F792" i="3" s="1"/>
  <c r="BB791" i="3"/>
  <c r="F791" i="3" s="1"/>
  <c r="BB790" i="3"/>
  <c r="F790" i="3" s="1"/>
  <c r="BB789" i="3"/>
  <c r="F789" i="3" s="1"/>
  <c r="BB788" i="3"/>
  <c r="F788" i="3" s="1"/>
  <c r="BB787" i="3"/>
  <c r="F787" i="3" s="1"/>
  <c r="BB786" i="3"/>
  <c r="F786" i="3" s="1"/>
  <c r="BB785" i="3"/>
  <c r="F785" i="3" s="1"/>
  <c r="BB784" i="3"/>
  <c r="F784" i="3" s="1"/>
  <c r="BB783" i="3"/>
  <c r="F783" i="3" s="1"/>
  <c r="BB782" i="3"/>
  <c r="F782" i="3" s="1"/>
  <c r="BB781" i="3"/>
  <c r="F781" i="3" s="1"/>
  <c r="BB780" i="3"/>
  <c r="F780" i="3" s="1"/>
  <c r="BB779" i="3"/>
  <c r="F779" i="3" s="1"/>
  <c r="BB778" i="3"/>
  <c r="F778" i="3" s="1"/>
  <c r="BB777" i="3"/>
  <c r="F777" i="3" s="1"/>
  <c r="BB776" i="3"/>
  <c r="F776" i="3" s="1"/>
  <c r="BB775" i="3"/>
  <c r="F775" i="3" s="1"/>
  <c r="BB774" i="3"/>
  <c r="F774" i="3" s="1"/>
  <c r="BB773" i="3"/>
  <c r="F773" i="3" s="1"/>
  <c r="BB772" i="3"/>
  <c r="F772" i="3" s="1"/>
  <c r="BB771" i="3"/>
  <c r="F771" i="3" s="1"/>
  <c r="BB770" i="3"/>
  <c r="F770" i="3" s="1"/>
  <c r="BB769" i="3"/>
  <c r="F769" i="3" s="1"/>
  <c r="BB768" i="3"/>
  <c r="F768" i="3" s="1"/>
  <c r="BB767" i="3"/>
  <c r="F767" i="3" s="1"/>
  <c r="BB766" i="3"/>
  <c r="F766" i="3" s="1"/>
  <c r="BB765" i="3"/>
  <c r="F765" i="3" s="1"/>
  <c r="BB764" i="3"/>
  <c r="F764" i="3" s="1"/>
  <c r="BB763" i="3"/>
  <c r="F763" i="3" s="1"/>
  <c r="BB762" i="3"/>
  <c r="F762" i="3" s="1"/>
  <c r="BB761" i="3"/>
  <c r="F761" i="3" s="1"/>
  <c r="BB760" i="3"/>
  <c r="F760" i="3" s="1"/>
  <c r="BB759" i="3"/>
  <c r="F759" i="3" s="1"/>
  <c r="BB758" i="3"/>
  <c r="F758" i="3" s="1"/>
  <c r="BB757" i="3"/>
  <c r="F757" i="3" s="1"/>
  <c r="BB756" i="3"/>
  <c r="F756" i="3" s="1"/>
  <c r="BB755" i="3"/>
  <c r="F755" i="3" s="1"/>
  <c r="BB754" i="3"/>
  <c r="F754" i="3" s="1"/>
  <c r="BB753" i="3"/>
  <c r="F753" i="3" s="1"/>
  <c r="BB752" i="3"/>
  <c r="F752" i="3" s="1"/>
  <c r="BB751" i="3"/>
  <c r="F751" i="3" s="1"/>
  <c r="BB750" i="3"/>
  <c r="F750" i="3" s="1"/>
  <c r="BB749" i="3"/>
  <c r="F749" i="3" s="1"/>
  <c r="BB748" i="3"/>
  <c r="F748" i="3" s="1"/>
  <c r="BB747" i="3"/>
  <c r="F747" i="3" s="1"/>
  <c r="BB746" i="3"/>
  <c r="F746" i="3" s="1"/>
  <c r="BB745" i="3"/>
  <c r="F745" i="3" s="1"/>
  <c r="BB744" i="3"/>
  <c r="F744" i="3" s="1"/>
  <c r="BB743" i="3"/>
  <c r="F743" i="3" s="1"/>
  <c r="BB742" i="3"/>
  <c r="F742" i="3" s="1"/>
  <c r="BB741" i="3"/>
  <c r="F741" i="3" s="1"/>
  <c r="BB740" i="3"/>
  <c r="F740" i="3" s="1"/>
  <c r="BB739" i="3"/>
  <c r="F739" i="3" s="1"/>
  <c r="BB738" i="3"/>
  <c r="F738" i="3" s="1"/>
  <c r="BB737" i="3"/>
  <c r="F737" i="3" s="1"/>
  <c r="BB736" i="3"/>
  <c r="F736" i="3" s="1"/>
  <c r="BB735" i="3"/>
  <c r="F735" i="3" s="1"/>
  <c r="BB734" i="3"/>
  <c r="F734" i="3" s="1"/>
  <c r="BB733" i="3"/>
  <c r="F733" i="3" s="1"/>
  <c r="BB732" i="3"/>
  <c r="F732" i="3" s="1"/>
  <c r="BB731" i="3"/>
  <c r="F731" i="3" s="1"/>
  <c r="BB730" i="3"/>
  <c r="F730" i="3" s="1"/>
  <c r="BB729" i="3"/>
  <c r="F729" i="3" s="1"/>
  <c r="BB728" i="3"/>
  <c r="F728" i="3" s="1"/>
  <c r="BB727" i="3"/>
  <c r="F727" i="3" s="1"/>
  <c r="BB726" i="3"/>
  <c r="F726" i="3" s="1"/>
  <c r="BB725" i="3"/>
  <c r="F725" i="3" s="1"/>
  <c r="BB724" i="3"/>
  <c r="F724" i="3" s="1"/>
  <c r="BB723" i="3"/>
  <c r="F723" i="3" s="1"/>
  <c r="BB722" i="3"/>
  <c r="F722" i="3" s="1"/>
  <c r="BB721" i="3"/>
  <c r="F721" i="3" s="1"/>
  <c r="BB720" i="3"/>
  <c r="F720" i="3" s="1"/>
  <c r="BB719" i="3"/>
  <c r="F719" i="3" s="1"/>
  <c r="BB718" i="3"/>
  <c r="F718" i="3" s="1"/>
  <c r="BB717" i="3"/>
  <c r="F717" i="3" s="1"/>
  <c r="BB716" i="3"/>
  <c r="F716" i="3" s="1"/>
  <c r="BB715" i="3"/>
  <c r="F715" i="3" s="1"/>
  <c r="BB714" i="3"/>
  <c r="F714" i="3" s="1"/>
  <c r="BB713" i="3"/>
  <c r="F713" i="3" s="1"/>
  <c r="BB712" i="3"/>
  <c r="F712" i="3" s="1"/>
  <c r="BB711" i="3"/>
  <c r="F711" i="3" s="1"/>
  <c r="BB710" i="3"/>
  <c r="F710" i="3" s="1"/>
  <c r="BB709" i="3"/>
  <c r="F709" i="3" s="1"/>
  <c r="BB708" i="3"/>
  <c r="F708" i="3" s="1"/>
  <c r="BB707" i="3"/>
  <c r="F707" i="3" s="1"/>
  <c r="BB706" i="3"/>
  <c r="F706" i="3" s="1"/>
  <c r="BB705" i="3"/>
  <c r="F705" i="3" s="1"/>
  <c r="BB704" i="3"/>
  <c r="F704" i="3" s="1"/>
  <c r="BB703" i="3"/>
  <c r="F703" i="3" s="1"/>
  <c r="BB702" i="3"/>
  <c r="F702" i="3" s="1"/>
  <c r="BB701" i="3"/>
  <c r="F701" i="3" s="1"/>
  <c r="BB700" i="3"/>
  <c r="F700" i="3" s="1"/>
  <c r="BB699" i="3"/>
  <c r="F699" i="3" s="1"/>
  <c r="BB698" i="3"/>
  <c r="F698" i="3" s="1"/>
  <c r="BB697" i="3"/>
  <c r="F697" i="3" s="1"/>
  <c r="BB696" i="3"/>
  <c r="F696" i="3" s="1"/>
  <c r="BB695" i="3"/>
  <c r="F695" i="3" s="1"/>
  <c r="BB694" i="3"/>
  <c r="F694" i="3" s="1"/>
  <c r="BB693" i="3"/>
  <c r="F693" i="3" s="1"/>
  <c r="BB692" i="3"/>
  <c r="F692" i="3" s="1"/>
  <c r="BB691" i="3"/>
  <c r="F691" i="3" s="1"/>
  <c r="BB690" i="3"/>
  <c r="F690" i="3" s="1"/>
  <c r="BB689" i="3"/>
  <c r="F689" i="3" s="1"/>
  <c r="BB688" i="3"/>
  <c r="F688" i="3" s="1"/>
  <c r="BB687" i="3"/>
  <c r="F687" i="3" s="1"/>
  <c r="BB686" i="3"/>
  <c r="F686" i="3" s="1"/>
  <c r="BB685" i="3"/>
  <c r="F685" i="3" s="1"/>
  <c r="BB684" i="3"/>
  <c r="F684" i="3" s="1"/>
  <c r="BB683" i="3"/>
  <c r="F683" i="3" s="1"/>
  <c r="BB682" i="3"/>
  <c r="F682" i="3" s="1"/>
  <c r="BB681" i="3"/>
  <c r="F681" i="3" s="1"/>
  <c r="BB680" i="3"/>
  <c r="F680" i="3" s="1"/>
  <c r="BB679" i="3"/>
  <c r="F679" i="3" s="1"/>
  <c r="BB678" i="3"/>
  <c r="F678" i="3" s="1"/>
  <c r="BB677" i="3"/>
  <c r="F677" i="3" s="1"/>
  <c r="BB676" i="3"/>
  <c r="F676" i="3" s="1"/>
  <c r="BB675" i="3"/>
  <c r="F675" i="3" s="1"/>
  <c r="BB674" i="3"/>
  <c r="F674" i="3" s="1"/>
  <c r="BB673" i="3"/>
  <c r="F673" i="3" s="1"/>
  <c r="BB672" i="3"/>
  <c r="F672" i="3" s="1"/>
  <c r="BB671" i="3"/>
  <c r="F671" i="3" s="1"/>
  <c r="BB670" i="3"/>
  <c r="F670" i="3" s="1"/>
  <c r="BB669" i="3"/>
  <c r="F669" i="3" s="1"/>
  <c r="BB668" i="3"/>
  <c r="F668" i="3" s="1"/>
  <c r="BB667" i="3"/>
  <c r="F667" i="3" s="1"/>
  <c r="BB666" i="3"/>
  <c r="F666" i="3" s="1"/>
  <c r="BB665" i="3"/>
  <c r="F665" i="3" s="1"/>
  <c r="BB664" i="3"/>
  <c r="F664" i="3" s="1"/>
  <c r="BB663" i="3"/>
  <c r="F663" i="3" s="1"/>
  <c r="BB662" i="3"/>
  <c r="F662" i="3" s="1"/>
  <c r="BB661" i="3"/>
  <c r="F661" i="3" s="1"/>
  <c r="BB660" i="3"/>
  <c r="F660" i="3" s="1"/>
  <c r="BB659" i="3"/>
  <c r="F659" i="3" s="1"/>
  <c r="BB658" i="3"/>
  <c r="F658" i="3" s="1"/>
  <c r="BB657" i="3"/>
  <c r="F657" i="3" s="1"/>
  <c r="BB656" i="3"/>
  <c r="F656" i="3" s="1"/>
  <c r="BB655" i="3"/>
  <c r="F655" i="3" s="1"/>
  <c r="BB654" i="3"/>
  <c r="F654" i="3" s="1"/>
  <c r="BB653" i="3"/>
  <c r="F653" i="3" s="1"/>
  <c r="BB652" i="3"/>
  <c r="F652" i="3" s="1"/>
  <c r="BB651" i="3"/>
  <c r="F651" i="3" s="1"/>
  <c r="BB650" i="3"/>
  <c r="F650" i="3" s="1"/>
  <c r="BB649" i="3"/>
  <c r="F649" i="3" s="1"/>
  <c r="BB648" i="3"/>
  <c r="F648" i="3" s="1"/>
  <c r="BB647" i="3"/>
  <c r="F647" i="3" s="1"/>
  <c r="BB646" i="3"/>
  <c r="F646" i="3" s="1"/>
  <c r="BB645" i="3"/>
  <c r="F645" i="3" s="1"/>
  <c r="BB644" i="3"/>
  <c r="F644" i="3" s="1"/>
  <c r="BB643" i="3"/>
  <c r="F643" i="3" s="1"/>
  <c r="BB642" i="3"/>
  <c r="F642" i="3" s="1"/>
  <c r="BB641" i="3"/>
  <c r="F641" i="3" s="1"/>
  <c r="BB640" i="3"/>
  <c r="F640" i="3" s="1"/>
  <c r="BB639" i="3"/>
  <c r="F639" i="3" s="1"/>
  <c r="BB638" i="3"/>
  <c r="F638" i="3" s="1"/>
  <c r="BB637" i="3"/>
  <c r="F637" i="3" s="1"/>
  <c r="BB636" i="3"/>
  <c r="F636" i="3" s="1"/>
  <c r="BB635" i="3"/>
  <c r="F635" i="3" s="1"/>
  <c r="BB634" i="3"/>
  <c r="F634" i="3" s="1"/>
  <c r="BB633" i="3"/>
  <c r="F633" i="3" s="1"/>
  <c r="BB632" i="3"/>
  <c r="F632" i="3" s="1"/>
  <c r="BB631" i="3"/>
  <c r="F631" i="3" s="1"/>
  <c r="BB630" i="3"/>
  <c r="F630" i="3" s="1"/>
  <c r="BB629" i="3"/>
  <c r="F629" i="3" s="1"/>
  <c r="BB628" i="3"/>
  <c r="F628" i="3" s="1"/>
  <c r="BB627" i="3"/>
  <c r="F627" i="3" s="1"/>
  <c r="BB626" i="3"/>
  <c r="F626" i="3" s="1"/>
  <c r="BB625" i="3"/>
  <c r="F625" i="3" s="1"/>
  <c r="BB624" i="3"/>
  <c r="F624" i="3" s="1"/>
  <c r="BB623" i="3"/>
  <c r="F623" i="3" s="1"/>
  <c r="BB622" i="3"/>
  <c r="F622" i="3" s="1"/>
  <c r="BB621" i="3"/>
  <c r="F621" i="3" s="1"/>
  <c r="BB620" i="3"/>
  <c r="F620" i="3" s="1"/>
  <c r="BB619" i="3"/>
  <c r="F619" i="3" s="1"/>
  <c r="BB618" i="3"/>
  <c r="F618" i="3" s="1"/>
  <c r="BB617" i="3"/>
  <c r="F617" i="3" s="1"/>
  <c r="BB616" i="3"/>
  <c r="F616" i="3" s="1"/>
  <c r="BB615" i="3"/>
  <c r="F615" i="3" s="1"/>
  <c r="BB614" i="3"/>
  <c r="F614" i="3" s="1"/>
  <c r="BB613" i="3"/>
  <c r="F613" i="3" s="1"/>
  <c r="BB612" i="3"/>
  <c r="F612" i="3" s="1"/>
  <c r="BB611" i="3"/>
  <c r="F611" i="3" s="1"/>
  <c r="BB610" i="3"/>
  <c r="F610" i="3" s="1"/>
  <c r="BB609" i="3"/>
  <c r="F609" i="3" s="1"/>
  <c r="BB608" i="3"/>
  <c r="F608" i="3" s="1"/>
  <c r="BB607" i="3"/>
  <c r="F607" i="3" s="1"/>
  <c r="BB606" i="3"/>
  <c r="F606" i="3" s="1"/>
  <c r="BB605" i="3"/>
  <c r="F605" i="3" s="1"/>
  <c r="BB604" i="3"/>
  <c r="F604" i="3" s="1"/>
  <c r="BB603" i="3"/>
  <c r="F603" i="3" s="1"/>
  <c r="BB602" i="3"/>
  <c r="F602" i="3" s="1"/>
  <c r="BB601" i="3"/>
  <c r="F601" i="3" s="1"/>
  <c r="BB600" i="3"/>
  <c r="F600" i="3" s="1"/>
  <c r="BB599" i="3"/>
  <c r="F599" i="3" s="1"/>
  <c r="BB598" i="3"/>
  <c r="F598" i="3" s="1"/>
  <c r="BB597" i="3"/>
  <c r="F597" i="3" s="1"/>
  <c r="BB596" i="3"/>
  <c r="F596" i="3" s="1"/>
  <c r="BB595" i="3"/>
  <c r="F595" i="3" s="1"/>
  <c r="BB594" i="3"/>
  <c r="F594" i="3" s="1"/>
  <c r="BB593" i="3"/>
  <c r="F593" i="3" s="1"/>
  <c r="BB592" i="3"/>
  <c r="F592" i="3" s="1"/>
  <c r="BB591" i="3"/>
  <c r="F591" i="3" s="1"/>
  <c r="BB590" i="3"/>
  <c r="F590" i="3" s="1"/>
  <c r="BB589" i="3"/>
  <c r="F589" i="3" s="1"/>
  <c r="BB588" i="3"/>
  <c r="F588" i="3" s="1"/>
  <c r="BB587" i="3"/>
  <c r="F587" i="3" s="1"/>
  <c r="BB586" i="3"/>
  <c r="F586" i="3" s="1"/>
  <c r="BB585" i="3"/>
  <c r="F585" i="3" s="1"/>
  <c r="BB584" i="3"/>
  <c r="F584" i="3" s="1"/>
  <c r="BB583" i="3"/>
  <c r="F583" i="3" s="1"/>
  <c r="BB582" i="3"/>
  <c r="F582" i="3" s="1"/>
  <c r="BB581" i="3"/>
  <c r="F581" i="3" s="1"/>
  <c r="BB580" i="3"/>
  <c r="F580" i="3" s="1"/>
  <c r="BB579" i="3"/>
  <c r="F579" i="3" s="1"/>
  <c r="BB578" i="3"/>
  <c r="F578" i="3" s="1"/>
  <c r="BB577" i="3"/>
  <c r="F577" i="3" s="1"/>
  <c r="BB576" i="3"/>
  <c r="F576" i="3" s="1"/>
  <c r="BB575" i="3"/>
  <c r="F575" i="3" s="1"/>
  <c r="BB574" i="3"/>
  <c r="F574" i="3" s="1"/>
  <c r="BB573" i="3"/>
  <c r="F573" i="3" s="1"/>
  <c r="BB572" i="3"/>
  <c r="F572" i="3" s="1"/>
  <c r="BB571" i="3"/>
  <c r="F571" i="3" s="1"/>
  <c r="BB570" i="3"/>
  <c r="F570" i="3" s="1"/>
  <c r="BB569" i="3"/>
  <c r="F569" i="3" s="1"/>
  <c r="BB568" i="3"/>
  <c r="F568" i="3" s="1"/>
  <c r="BB567" i="3"/>
  <c r="F567" i="3" s="1"/>
  <c r="BB566" i="3"/>
  <c r="F566" i="3" s="1"/>
  <c r="BB565" i="3"/>
  <c r="F565" i="3" s="1"/>
  <c r="BB564" i="3"/>
  <c r="F564" i="3" s="1"/>
  <c r="BB563" i="3"/>
  <c r="F563" i="3" s="1"/>
  <c r="BB562" i="3"/>
  <c r="F562" i="3" s="1"/>
  <c r="BB561" i="3"/>
  <c r="F561" i="3" s="1"/>
  <c r="BB560" i="3"/>
  <c r="F560" i="3" s="1"/>
  <c r="BB559" i="3"/>
  <c r="F559" i="3" s="1"/>
  <c r="BB558" i="3"/>
  <c r="F558" i="3" s="1"/>
  <c r="BB557" i="3"/>
  <c r="F557" i="3" s="1"/>
  <c r="BB556" i="3"/>
  <c r="F556" i="3" s="1"/>
  <c r="BB555" i="3"/>
  <c r="F555" i="3" s="1"/>
  <c r="BB554" i="3"/>
  <c r="F554" i="3" s="1"/>
  <c r="BB553" i="3"/>
  <c r="F553" i="3" s="1"/>
  <c r="BB552" i="3"/>
  <c r="F552" i="3" s="1"/>
  <c r="BB551" i="3"/>
  <c r="F551" i="3" s="1"/>
  <c r="BB550" i="3"/>
  <c r="F550" i="3" s="1"/>
  <c r="BB549" i="3"/>
  <c r="F549" i="3" s="1"/>
  <c r="BB548" i="3"/>
  <c r="F548" i="3" s="1"/>
  <c r="BB547" i="3"/>
  <c r="F547" i="3" s="1"/>
  <c r="BB546" i="3"/>
  <c r="F546" i="3" s="1"/>
  <c r="BB545" i="3"/>
  <c r="F545" i="3" s="1"/>
  <c r="BB544" i="3"/>
  <c r="F544" i="3" s="1"/>
  <c r="BB543" i="3"/>
  <c r="F543" i="3" s="1"/>
  <c r="BB542" i="3"/>
  <c r="F542" i="3" s="1"/>
  <c r="BB541" i="3"/>
  <c r="F541" i="3" s="1"/>
  <c r="BB540" i="3"/>
  <c r="F540" i="3" s="1"/>
  <c r="BB539" i="3"/>
  <c r="F539" i="3" s="1"/>
  <c r="BB538" i="3"/>
  <c r="F538" i="3" s="1"/>
  <c r="BB537" i="3"/>
  <c r="F537" i="3" s="1"/>
  <c r="BB536" i="3"/>
  <c r="F536" i="3" s="1"/>
  <c r="BB535" i="3"/>
  <c r="F535" i="3" s="1"/>
  <c r="BB534" i="3"/>
  <c r="F534" i="3" s="1"/>
  <c r="BB533" i="3"/>
  <c r="F533" i="3" s="1"/>
  <c r="BB532" i="3"/>
  <c r="F532" i="3" s="1"/>
  <c r="BB531" i="3"/>
  <c r="F531" i="3" s="1"/>
  <c r="BB530" i="3"/>
  <c r="F530" i="3" s="1"/>
  <c r="BB529" i="3"/>
  <c r="F529" i="3" s="1"/>
  <c r="BB528" i="3"/>
  <c r="F528" i="3" s="1"/>
  <c r="BB527" i="3"/>
  <c r="F527" i="3" s="1"/>
  <c r="BB526" i="3"/>
  <c r="F526" i="3" s="1"/>
  <c r="BB525" i="3"/>
  <c r="F525" i="3" s="1"/>
  <c r="BB524" i="3"/>
  <c r="F524" i="3" s="1"/>
  <c r="BB523" i="3"/>
  <c r="F523" i="3" s="1"/>
  <c r="BB522" i="3"/>
  <c r="F522" i="3" s="1"/>
  <c r="BB521" i="3"/>
  <c r="F521" i="3" s="1"/>
  <c r="BB520" i="3"/>
  <c r="F520" i="3" s="1"/>
  <c r="BB519" i="3"/>
  <c r="F519" i="3" s="1"/>
  <c r="BB518" i="3"/>
  <c r="F518" i="3" s="1"/>
  <c r="BB517" i="3"/>
  <c r="F517" i="3" s="1"/>
  <c r="BB516" i="3"/>
  <c r="F516" i="3" s="1"/>
  <c r="BB515" i="3"/>
  <c r="F515" i="3" s="1"/>
  <c r="BB514" i="3"/>
  <c r="F514" i="3" s="1"/>
  <c r="BB513" i="3"/>
  <c r="F513" i="3" s="1"/>
  <c r="BB512" i="3"/>
  <c r="F512" i="3" s="1"/>
  <c r="BB511" i="3"/>
  <c r="F511" i="3" s="1"/>
  <c r="BB510" i="3"/>
  <c r="F510" i="3" s="1"/>
  <c r="BB509" i="3"/>
  <c r="F509" i="3" s="1"/>
  <c r="BB508" i="3"/>
  <c r="F508" i="3" s="1"/>
  <c r="BB507" i="3"/>
  <c r="F507" i="3" s="1"/>
  <c r="BB506" i="3"/>
  <c r="F506" i="3" s="1"/>
  <c r="BB505" i="3"/>
  <c r="F505" i="3" s="1"/>
  <c r="BB504" i="3"/>
  <c r="F504" i="3" s="1"/>
  <c r="BB503" i="3"/>
  <c r="F503" i="3" s="1"/>
  <c r="BB502" i="3"/>
  <c r="F502" i="3" s="1"/>
  <c r="BB501" i="3"/>
  <c r="F501" i="3" s="1"/>
  <c r="BB500" i="3"/>
  <c r="F500" i="3" s="1"/>
  <c r="BB499" i="3"/>
  <c r="F499" i="3" s="1"/>
  <c r="BB498" i="3"/>
  <c r="F498" i="3" s="1"/>
  <c r="BB497" i="3"/>
  <c r="F497" i="3" s="1"/>
  <c r="BB496" i="3"/>
  <c r="F496" i="3" s="1"/>
  <c r="BB495" i="3"/>
  <c r="F495" i="3" s="1"/>
  <c r="BB494" i="3"/>
  <c r="F494" i="3" s="1"/>
  <c r="BB493" i="3"/>
  <c r="F493" i="3" s="1"/>
  <c r="BB492" i="3"/>
  <c r="F492" i="3" s="1"/>
  <c r="BB491" i="3"/>
  <c r="F491" i="3" s="1"/>
  <c r="BB490" i="3"/>
  <c r="F490" i="3" s="1"/>
  <c r="BB489" i="3"/>
  <c r="F489" i="3" s="1"/>
  <c r="BB488" i="3"/>
  <c r="F488" i="3" s="1"/>
  <c r="BB487" i="3"/>
  <c r="F487" i="3" s="1"/>
  <c r="BB486" i="3"/>
  <c r="F486" i="3" s="1"/>
  <c r="BB485" i="3"/>
  <c r="F485" i="3" s="1"/>
  <c r="BB484" i="3"/>
  <c r="F484" i="3" s="1"/>
  <c r="BB483" i="3"/>
  <c r="F483" i="3" s="1"/>
  <c r="BB482" i="3"/>
  <c r="F482" i="3" s="1"/>
  <c r="BB481" i="3"/>
  <c r="F481" i="3" s="1"/>
  <c r="BB480" i="3"/>
  <c r="F480" i="3" s="1"/>
  <c r="BB479" i="3"/>
  <c r="F479" i="3" s="1"/>
  <c r="BB478" i="3"/>
  <c r="F478" i="3" s="1"/>
  <c r="BB477" i="3"/>
  <c r="F477" i="3" s="1"/>
  <c r="BB476" i="3"/>
  <c r="F476" i="3" s="1"/>
  <c r="BB475" i="3"/>
  <c r="F475" i="3" s="1"/>
  <c r="BB474" i="3"/>
  <c r="F474" i="3" s="1"/>
  <c r="BB473" i="3"/>
  <c r="F473" i="3" s="1"/>
  <c r="BB472" i="3"/>
  <c r="F472" i="3" s="1"/>
  <c r="BB471" i="3"/>
  <c r="F471" i="3" s="1"/>
  <c r="BB470" i="3"/>
  <c r="F470" i="3" s="1"/>
  <c r="BB469" i="3"/>
  <c r="F469" i="3" s="1"/>
  <c r="BB468" i="3"/>
  <c r="F468" i="3" s="1"/>
  <c r="BB467" i="3"/>
  <c r="F467" i="3" s="1"/>
  <c r="BB466" i="3"/>
  <c r="F466" i="3" s="1"/>
  <c r="BB465" i="3"/>
  <c r="F465" i="3" s="1"/>
  <c r="BB464" i="3"/>
  <c r="F464" i="3" s="1"/>
  <c r="BB463" i="3"/>
  <c r="F463" i="3" s="1"/>
  <c r="BB462" i="3"/>
  <c r="F462" i="3" s="1"/>
  <c r="BB461" i="3"/>
  <c r="F461" i="3" s="1"/>
  <c r="BB460" i="3"/>
  <c r="F460" i="3" s="1"/>
  <c r="BB459" i="3"/>
  <c r="F459" i="3" s="1"/>
  <c r="BB458" i="3"/>
  <c r="F458" i="3" s="1"/>
  <c r="BB457" i="3"/>
  <c r="F457" i="3" s="1"/>
  <c r="BB456" i="3"/>
  <c r="F456" i="3" s="1"/>
  <c r="BB455" i="3"/>
  <c r="F455" i="3" s="1"/>
  <c r="BB454" i="3"/>
  <c r="F454" i="3" s="1"/>
  <c r="BB453" i="3"/>
  <c r="F453" i="3" s="1"/>
  <c r="BB452" i="3"/>
  <c r="F452" i="3" s="1"/>
  <c r="BB451" i="3"/>
  <c r="F451" i="3" s="1"/>
  <c r="BB450" i="3"/>
  <c r="F450" i="3" s="1"/>
  <c r="BB449" i="3"/>
  <c r="F449" i="3" s="1"/>
  <c r="BB448" i="3"/>
  <c r="F448" i="3" s="1"/>
  <c r="BB447" i="3"/>
  <c r="F447" i="3" s="1"/>
  <c r="BB446" i="3"/>
  <c r="F446" i="3" s="1"/>
  <c r="BB445" i="3"/>
  <c r="F445" i="3" s="1"/>
  <c r="BB444" i="3"/>
  <c r="F444" i="3" s="1"/>
  <c r="BB443" i="3"/>
  <c r="F443" i="3" s="1"/>
  <c r="BB442" i="3"/>
  <c r="F442" i="3" s="1"/>
  <c r="BB441" i="3"/>
  <c r="F441" i="3" s="1"/>
  <c r="BB440" i="3"/>
  <c r="F440" i="3" s="1"/>
  <c r="BB439" i="3"/>
  <c r="F439" i="3" s="1"/>
  <c r="BB438" i="3"/>
  <c r="F438" i="3" s="1"/>
  <c r="BB437" i="3"/>
  <c r="F437" i="3" s="1"/>
  <c r="BB436" i="3"/>
  <c r="F436" i="3" s="1"/>
  <c r="BB435" i="3"/>
  <c r="F435" i="3" s="1"/>
  <c r="BB434" i="3"/>
  <c r="F434" i="3" s="1"/>
  <c r="BB433" i="3"/>
  <c r="F433" i="3" s="1"/>
  <c r="BB432" i="3"/>
  <c r="F432" i="3" s="1"/>
  <c r="BB431" i="3"/>
  <c r="F431" i="3" s="1"/>
  <c r="BB430" i="3"/>
  <c r="F430" i="3" s="1"/>
  <c r="BB429" i="3"/>
  <c r="F429" i="3" s="1"/>
  <c r="BB428" i="3"/>
  <c r="F428" i="3" s="1"/>
  <c r="BB427" i="3"/>
  <c r="F427" i="3" s="1"/>
  <c r="BB426" i="3"/>
  <c r="F426" i="3" s="1"/>
  <c r="BB425" i="3"/>
  <c r="F425" i="3" s="1"/>
  <c r="BB424" i="3"/>
  <c r="F424" i="3" s="1"/>
  <c r="BB423" i="3"/>
  <c r="F423" i="3" s="1"/>
  <c r="BB422" i="3"/>
  <c r="F422" i="3" s="1"/>
  <c r="BB421" i="3"/>
  <c r="F421" i="3" s="1"/>
  <c r="BB420" i="3"/>
  <c r="F420" i="3" s="1"/>
  <c r="BB419" i="3"/>
  <c r="F419" i="3" s="1"/>
  <c r="BB418" i="3"/>
  <c r="F418" i="3" s="1"/>
  <c r="BB417" i="3"/>
  <c r="F417" i="3" s="1"/>
  <c r="BB416" i="3"/>
  <c r="F416" i="3" s="1"/>
  <c r="BB415" i="3"/>
  <c r="F415" i="3" s="1"/>
  <c r="BB414" i="3"/>
  <c r="F414" i="3" s="1"/>
  <c r="BB413" i="3"/>
  <c r="F413" i="3" s="1"/>
  <c r="BB412" i="3"/>
  <c r="F412" i="3" s="1"/>
  <c r="BB411" i="3"/>
  <c r="F411" i="3" s="1"/>
  <c r="BB410" i="3"/>
  <c r="F410" i="3" s="1"/>
  <c r="BB409" i="3"/>
  <c r="F409" i="3" s="1"/>
  <c r="BB408" i="3"/>
  <c r="F408" i="3" s="1"/>
  <c r="BB407" i="3"/>
  <c r="F407" i="3" s="1"/>
  <c r="BB406" i="3"/>
  <c r="F406" i="3" s="1"/>
  <c r="BB405" i="3"/>
  <c r="F405" i="3" s="1"/>
  <c r="BB404" i="3"/>
  <c r="F404" i="3" s="1"/>
  <c r="BB403" i="3"/>
  <c r="F403" i="3" s="1"/>
  <c r="BB402" i="3"/>
  <c r="F402" i="3" s="1"/>
  <c r="BB401" i="3"/>
  <c r="F401" i="3" s="1"/>
  <c r="BB400" i="3"/>
  <c r="F400" i="3" s="1"/>
  <c r="BB399" i="3"/>
  <c r="F399" i="3" s="1"/>
  <c r="BB398" i="3"/>
  <c r="F398" i="3" s="1"/>
  <c r="BB397" i="3"/>
  <c r="F397" i="3" s="1"/>
  <c r="BB396" i="3"/>
  <c r="F396" i="3" s="1"/>
  <c r="BB395" i="3"/>
  <c r="F395" i="3" s="1"/>
  <c r="BB394" i="3"/>
  <c r="F394" i="3" s="1"/>
  <c r="BB393" i="3"/>
  <c r="F393" i="3" s="1"/>
  <c r="BB392" i="3"/>
  <c r="F392" i="3" s="1"/>
  <c r="BB391" i="3"/>
  <c r="F391" i="3" s="1"/>
  <c r="BB390" i="3"/>
  <c r="F390" i="3" s="1"/>
  <c r="BB389" i="3"/>
  <c r="F389" i="3" s="1"/>
  <c r="BB388" i="3"/>
  <c r="F388" i="3" s="1"/>
  <c r="BB387" i="3"/>
  <c r="F387" i="3" s="1"/>
  <c r="BB386" i="3"/>
  <c r="F386" i="3" s="1"/>
  <c r="BB385" i="3"/>
  <c r="F385" i="3" s="1"/>
  <c r="BB384" i="3"/>
  <c r="F384" i="3" s="1"/>
  <c r="BB383" i="3"/>
  <c r="F383" i="3" s="1"/>
  <c r="BB382" i="3"/>
  <c r="F382" i="3" s="1"/>
  <c r="BB381" i="3"/>
  <c r="F381" i="3" s="1"/>
  <c r="BB380" i="3"/>
  <c r="F380" i="3" s="1"/>
  <c r="BB379" i="3"/>
  <c r="F379" i="3" s="1"/>
  <c r="BB378" i="3"/>
  <c r="F378" i="3" s="1"/>
  <c r="BB377" i="3"/>
  <c r="F377" i="3" s="1"/>
  <c r="BB376" i="3"/>
  <c r="F376" i="3" s="1"/>
  <c r="BB375" i="3"/>
  <c r="F375" i="3" s="1"/>
  <c r="BB374" i="3"/>
  <c r="F374" i="3" s="1"/>
  <c r="BB373" i="3"/>
  <c r="F373" i="3" s="1"/>
  <c r="BB372" i="3"/>
  <c r="F372" i="3" s="1"/>
  <c r="BB371" i="3"/>
  <c r="F371" i="3" s="1"/>
  <c r="BB370" i="3"/>
  <c r="F370" i="3" s="1"/>
  <c r="BB369" i="3"/>
  <c r="F369" i="3" s="1"/>
  <c r="BB368" i="3"/>
  <c r="F368" i="3" s="1"/>
  <c r="BB367" i="3"/>
  <c r="F367" i="3" s="1"/>
  <c r="BB366" i="3"/>
  <c r="F366" i="3" s="1"/>
  <c r="BB365" i="3"/>
  <c r="F365" i="3" s="1"/>
  <c r="BB364" i="3"/>
  <c r="F364" i="3" s="1"/>
  <c r="BB363" i="3"/>
  <c r="F363" i="3" s="1"/>
  <c r="BB362" i="3"/>
  <c r="F362" i="3" s="1"/>
  <c r="BB361" i="3"/>
  <c r="F361" i="3" s="1"/>
  <c r="BB360" i="3"/>
  <c r="F360" i="3" s="1"/>
  <c r="BB359" i="3"/>
  <c r="F359" i="3" s="1"/>
  <c r="BB358" i="3"/>
  <c r="F358" i="3" s="1"/>
  <c r="BB357" i="3"/>
  <c r="F357" i="3" s="1"/>
  <c r="BB356" i="3"/>
  <c r="F356" i="3" s="1"/>
  <c r="BB355" i="3"/>
  <c r="F355" i="3" s="1"/>
  <c r="BB354" i="3"/>
  <c r="F354" i="3" s="1"/>
  <c r="BB353" i="3"/>
  <c r="F353" i="3" s="1"/>
  <c r="BB352" i="3"/>
  <c r="F352" i="3" s="1"/>
  <c r="BB351" i="3"/>
  <c r="F351" i="3" s="1"/>
  <c r="BB350" i="3"/>
  <c r="F350" i="3" s="1"/>
  <c r="BB349" i="3"/>
  <c r="F349" i="3" s="1"/>
  <c r="BB348" i="3"/>
  <c r="F348" i="3" s="1"/>
  <c r="BB347" i="3"/>
  <c r="F347" i="3" s="1"/>
  <c r="BB346" i="3"/>
  <c r="F346" i="3" s="1"/>
  <c r="BB345" i="3"/>
  <c r="F345" i="3" s="1"/>
  <c r="BB344" i="3"/>
  <c r="F344" i="3" s="1"/>
  <c r="BB343" i="3"/>
  <c r="F343" i="3" s="1"/>
  <c r="BB342" i="3"/>
  <c r="F342" i="3" s="1"/>
  <c r="BB341" i="3"/>
  <c r="F341" i="3" s="1"/>
  <c r="BB340" i="3"/>
  <c r="F340" i="3" s="1"/>
  <c r="BB339" i="3"/>
  <c r="F339" i="3" s="1"/>
  <c r="BB338" i="3"/>
  <c r="F338" i="3" s="1"/>
  <c r="BB337" i="3"/>
  <c r="F337" i="3" s="1"/>
  <c r="BB336" i="3"/>
  <c r="F336" i="3" s="1"/>
  <c r="BB335" i="3"/>
  <c r="F335" i="3" s="1"/>
  <c r="BB334" i="3"/>
  <c r="F334" i="3" s="1"/>
  <c r="BB333" i="3"/>
  <c r="F333" i="3" s="1"/>
  <c r="BB332" i="3"/>
  <c r="F332" i="3" s="1"/>
  <c r="BB331" i="3"/>
  <c r="F331" i="3" s="1"/>
  <c r="BB330" i="3"/>
  <c r="F330" i="3" s="1"/>
  <c r="BB329" i="3"/>
  <c r="F329" i="3" s="1"/>
  <c r="BB328" i="3"/>
  <c r="F328" i="3" s="1"/>
  <c r="BB327" i="3"/>
  <c r="F327" i="3" s="1"/>
  <c r="BB326" i="3"/>
  <c r="F326" i="3" s="1"/>
  <c r="BB325" i="3"/>
  <c r="F325" i="3" s="1"/>
  <c r="BB324" i="3"/>
  <c r="F324" i="3" s="1"/>
  <c r="BB323" i="3"/>
  <c r="F323" i="3" s="1"/>
  <c r="BB322" i="3"/>
  <c r="F322" i="3" s="1"/>
  <c r="BB321" i="3"/>
  <c r="F321" i="3" s="1"/>
  <c r="BB320" i="3"/>
  <c r="F320" i="3" s="1"/>
  <c r="BB319" i="3"/>
  <c r="F319" i="3" s="1"/>
  <c r="BB318" i="3"/>
  <c r="F318" i="3" s="1"/>
  <c r="BB317" i="3"/>
  <c r="F317" i="3" s="1"/>
  <c r="BB316" i="3"/>
  <c r="F316" i="3" s="1"/>
  <c r="BB315" i="3"/>
  <c r="F315" i="3" s="1"/>
  <c r="BB314" i="3"/>
  <c r="F314" i="3" s="1"/>
  <c r="BB313" i="3"/>
  <c r="F313" i="3" s="1"/>
  <c r="BB312" i="3"/>
  <c r="F312" i="3" s="1"/>
  <c r="BB311" i="3"/>
  <c r="F311" i="3" s="1"/>
  <c r="BB310" i="3"/>
  <c r="F310" i="3" s="1"/>
  <c r="BB309" i="3"/>
  <c r="F309" i="3" s="1"/>
  <c r="BB308" i="3"/>
  <c r="F308" i="3" s="1"/>
  <c r="BB307" i="3"/>
  <c r="F307" i="3" s="1"/>
  <c r="BB306" i="3"/>
  <c r="F306" i="3" s="1"/>
  <c r="BB305" i="3"/>
  <c r="F305" i="3" s="1"/>
  <c r="BB304" i="3"/>
  <c r="F304" i="3" s="1"/>
  <c r="BB303" i="3"/>
  <c r="F303" i="3" s="1"/>
  <c r="BB302" i="3"/>
  <c r="F302" i="3" s="1"/>
  <c r="BB301" i="3"/>
  <c r="F301" i="3" s="1"/>
  <c r="BB300" i="3"/>
  <c r="F300" i="3" s="1"/>
  <c r="BB299" i="3"/>
  <c r="F299" i="3" s="1"/>
  <c r="BB298" i="3"/>
  <c r="F298" i="3" s="1"/>
  <c r="BB297" i="3"/>
  <c r="F297" i="3" s="1"/>
  <c r="BB296" i="3"/>
  <c r="F296" i="3" s="1"/>
  <c r="BB295" i="3"/>
  <c r="F295" i="3" s="1"/>
  <c r="BB294" i="3"/>
  <c r="F294" i="3" s="1"/>
  <c r="BB293" i="3"/>
  <c r="F293" i="3" s="1"/>
  <c r="BB292" i="3"/>
  <c r="F292" i="3" s="1"/>
  <c r="BB291" i="3"/>
  <c r="F291" i="3" s="1"/>
  <c r="BB290" i="3"/>
  <c r="F290" i="3" s="1"/>
  <c r="BB289" i="3"/>
  <c r="F289" i="3" s="1"/>
  <c r="BB288" i="3"/>
  <c r="F288" i="3" s="1"/>
  <c r="BB287" i="3"/>
  <c r="F287" i="3" s="1"/>
  <c r="BB286" i="3"/>
  <c r="F286" i="3" s="1"/>
  <c r="BB285" i="3"/>
  <c r="F285" i="3" s="1"/>
  <c r="BB284" i="3"/>
  <c r="F284" i="3" s="1"/>
  <c r="BB283" i="3"/>
  <c r="F283" i="3" s="1"/>
  <c r="BB282" i="3"/>
  <c r="F282" i="3" s="1"/>
  <c r="BB281" i="3"/>
  <c r="F281" i="3" s="1"/>
  <c r="BB280" i="3"/>
  <c r="F280" i="3" s="1"/>
  <c r="BB279" i="3"/>
  <c r="F279" i="3" s="1"/>
  <c r="BB278" i="3"/>
  <c r="F278" i="3" s="1"/>
  <c r="BB277" i="3"/>
  <c r="F277" i="3" s="1"/>
  <c r="BB276" i="3"/>
  <c r="F276" i="3" s="1"/>
  <c r="BB275" i="3"/>
  <c r="F275" i="3" s="1"/>
  <c r="BB274" i="3"/>
  <c r="F274" i="3" s="1"/>
  <c r="BB273" i="3"/>
  <c r="F273" i="3" s="1"/>
  <c r="BB272" i="3"/>
  <c r="F272" i="3" s="1"/>
  <c r="BB271" i="3"/>
  <c r="F271" i="3" s="1"/>
  <c r="BB270" i="3"/>
  <c r="F270" i="3" s="1"/>
  <c r="BB269" i="3"/>
  <c r="F269" i="3" s="1"/>
  <c r="BB268" i="3"/>
  <c r="F268" i="3" s="1"/>
  <c r="BB267" i="3"/>
  <c r="F267" i="3" s="1"/>
  <c r="BB266" i="3"/>
  <c r="F266" i="3" s="1"/>
  <c r="BB265" i="3"/>
  <c r="F265" i="3" s="1"/>
  <c r="BB264" i="3"/>
  <c r="F264" i="3" s="1"/>
  <c r="BB263" i="3"/>
  <c r="F263" i="3" s="1"/>
  <c r="BB262" i="3"/>
  <c r="F262" i="3" s="1"/>
  <c r="BB261" i="3"/>
  <c r="F261" i="3" s="1"/>
  <c r="BB260" i="3"/>
  <c r="F260" i="3" s="1"/>
  <c r="BB259" i="3"/>
  <c r="F259" i="3" s="1"/>
  <c r="BB258" i="3"/>
  <c r="F258" i="3" s="1"/>
  <c r="BB257" i="3"/>
  <c r="F257" i="3" s="1"/>
  <c r="BB256" i="3"/>
  <c r="F256" i="3" s="1"/>
  <c r="BB255" i="3"/>
  <c r="F255" i="3" s="1"/>
  <c r="BB254" i="3"/>
  <c r="F254" i="3" s="1"/>
  <c r="BB253" i="3"/>
  <c r="F253" i="3" s="1"/>
  <c r="BB252" i="3"/>
  <c r="F252" i="3" s="1"/>
  <c r="BB251" i="3"/>
  <c r="F251" i="3" s="1"/>
  <c r="BB250" i="3"/>
  <c r="F250" i="3" s="1"/>
  <c r="BB249" i="3"/>
  <c r="F249" i="3" s="1"/>
  <c r="BB248" i="3"/>
  <c r="F248" i="3" s="1"/>
  <c r="BB247" i="3"/>
  <c r="F247" i="3" s="1"/>
  <c r="BB246" i="3"/>
  <c r="F246" i="3" s="1"/>
  <c r="BB245" i="3"/>
  <c r="F245" i="3" s="1"/>
  <c r="BB244" i="3"/>
  <c r="F244" i="3" s="1"/>
  <c r="BB243" i="3"/>
  <c r="F243" i="3" s="1"/>
  <c r="BB242" i="3"/>
  <c r="F242" i="3" s="1"/>
  <c r="BB241" i="3"/>
  <c r="F241" i="3" s="1"/>
  <c r="BB240" i="3"/>
  <c r="F240" i="3" s="1"/>
  <c r="BB239" i="3"/>
  <c r="F239" i="3" s="1"/>
  <c r="BB238" i="3"/>
  <c r="F238" i="3" s="1"/>
  <c r="BB237" i="3"/>
  <c r="F237" i="3" s="1"/>
  <c r="BB236" i="3"/>
  <c r="F236" i="3" s="1"/>
  <c r="BB235" i="3"/>
  <c r="F235" i="3" s="1"/>
  <c r="BB234" i="3"/>
  <c r="F234" i="3" s="1"/>
  <c r="BB233" i="3"/>
  <c r="F233" i="3" s="1"/>
  <c r="BB232" i="3"/>
  <c r="F232" i="3" s="1"/>
  <c r="BB231" i="3"/>
  <c r="F231" i="3" s="1"/>
  <c r="BB230" i="3"/>
  <c r="F230" i="3" s="1"/>
  <c r="BB229" i="3"/>
  <c r="F229" i="3" s="1"/>
  <c r="BB228" i="3"/>
  <c r="F228" i="3" s="1"/>
  <c r="BB227" i="3"/>
  <c r="F227" i="3" s="1"/>
  <c r="BB226" i="3"/>
  <c r="F226" i="3" s="1"/>
  <c r="BB225" i="3"/>
  <c r="F225" i="3" s="1"/>
  <c r="BB224" i="3"/>
  <c r="F224" i="3" s="1"/>
  <c r="BB223" i="3"/>
  <c r="F223" i="3" s="1"/>
  <c r="BB222" i="3"/>
  <c r="F222" i="3" s="1"/>
  <c r="BB221" i="3"/>
  <c r="F221" i="3" s="1"/>
  <c r="BB220" i="3"/>
  <c r="F220" i="3" s="1"/>
  <c r="BB219" i="3"/>
  <c r="F219" i="3" s="1"/>
  <c r="BB218" i="3"/>
  <c r="F218" i="3" s="1"/>
  <c r="BB217" i="3"/>
  <c r="F217" i="3" s="1"/>
  <c r="BB216" i="3"/>
  <c r="F216" i="3" s="1"/>
  <c r="BB215" i="3"/>
  <c r="F215" i="3" s="1"/>
  <c r="BB214" i="3"/>
  <c r="F214" i="3" s="1"/>
  <c r="BB213" i="3"/>
  <c r="F213" i="3" s="1"/>
  <c r="BB212" i="3"/>
  <c r="F212" i="3" s="1"/>
  <c r="BB211" i="3"/>
  <c r="F211" i="3" s="1"/>
  <c r="BB210" i="3"/>
  <c r="F210" i="3" s="1"/>
  <c r="BB209" i="3"/>
  <c r="F209" i="3" s="1"/>
  <c r="BB208" i="3"/>
  <c r="F208" i="3" s="1"/>
  <c r="BB207" i="3"/>
  <c r="F207" i="3" s="1"/>
  <c r="BB206" i="3"/>
  <c r="F206" i="3" s="1"/>
  <c r="BB205" i="3"/>
  <c r="F205" i="3" s="1"/>
  <c r="BB204" i="3"/>
  <c r="F204" i="3" s="1"/>
  <c r="BB203" i="3"/>
  <c r="F203" i="3" s="1"/>
  <c r="BB202" i="3"/>
  <c r="F202" i="3" s="1"/>
  <c r="BB201" i="3"/>
  <c r="F201" i="3" s="1"/>
  <c r="BB200" i="3"/>
  <c r="F200" i="3" s="1"/>
  <c r="BB199" i="3"/>
  <c r="F199" i="3" s="1"/>
  <c r="BB198" i="3"/>
  <c r="F198" i="3" s="1"/>
  <c r="BB197" i="3"/>
  <c r="F197" i="3" s="1"/>
  <c r="BB196" i="3"/>
  <c r="F196" i="3" s="1"/>
  <c r="BB195" i="3"/>
  <c r="F195" i="3" s="1"/>
  <c r="BB194" i="3"/>
  <c r="F194" i="3" s="1"/>
  <c r="BB193" i="3"/>
  <c r="F193" i="3" s="1"/>
  <c r="BB192" i="3"/>
  <c r="F192" i="3" s="1"/>
  <c r="BB191" i="3"/>
  <c r="F191" i="3" s="1"/>
  <c r="BB190" i="3"/>
  <c r="F190" i="3" s="1"/>
  <c r="BB189" i="3"/>
  <c r="F189" i="3" s="1"/>
  <c r="BB188" i="3"/>
  <c r="F188" i="3" s="1"/>
  <c r="BB187" i="3"/>
  <c r="F187" i="3" s="1"/>
  <c r="BB186" i="3"/>
  <c r="F186" i="3" s="1"/>
  <c r="BB185" i="3"/>
  <c r="F185" i="3" s="1"/>
  <c r="BB184" i="3"/>
  <c r="F184" i="3" s="1"/>
  <c r="BB183" i="3"/>
  <c r="F183" i="3" s="1"/>
  <c r="BB182" i="3"/>
  <c r="F182" i="3" s="1"/>
  <c r="BB181" i="3"/>
  <c r="F181" i="3" s="1"/>
  <c r="BB180" i="3"/>
  <c r="F180" i="3" s="1"/>
  <c r="BB179" i="3"/>
  <c r="F179" i="3" s="1"/>
  <c r="BB178" i="3"/>
  <c r="F178" i="3" s="1"/>
  <c r="BB177" i="3"/>
  <c r="F177" i="3" s="1"/>
  <c r="BB176" i="3"/>
  <c r="F176" i="3" s="1"/>
  <c r="BB175" i="3"/>
  <c r="F175" i="3" s="1"/>
  <c r="BB174" i="3"/>
  <c r="F174" i="3" s="1"/>
  <c r="BB173" i="3"/>
  <c r="F173" i="3" s="1"/>
  <c r="BB172" i="3"/>
  <c r="F172" i="3" s="1"/>
  <c r="BB171" i="3"/>
  <c r="F171" i="3" s="1"/>
  <c r="BB170" i="3"/>
  <c r="F170" i="3" s="1"/>
  <c r="BB169" i="3"/>
  <c r="F169" i="3" s="1"/>
  <c r="BB168" i="3"/>
  <c r="F168" i="3" s="1"/>
  <c r="BB167" i="3"/>
  <c r="F167" i="3" s="1"/>
  <c r="BB166" i="3"/>
  <c r="F166" i="3" s="1"/>
  <c r="BB165" i="3"/>
  <c r="F165" i="3" s="1"/>
  <c r="BB164" i="3"/>
  <c r="F164" i="3" s="1"/>
  <c r="BB163" i="3"/>
  <c r="F163" i="3" s="1"/>
  <c r="BB162" i="3"/>
  <c r="F162" i="3" s="1"/>
  <c r="BB161" i="3"/>
  <c r="F161" i="3" s="1"/>
  <c r="BB160" i="3"/>
  <c r="F160" i="3" s="1"/>
  <c r="BB159" i="3"/>
  <c r="F159" i="3" s="1"/>
  <c r="BB158" i="3"/>
  <c r="F158" i="3" s="1"/>
  <c r="BB157" i="3"/>
  <c r="F157" i="3" s="1"/>
  <c r="BB156" i="3"/>
  <c r="F156" i="3" s="1"/>
  <c r="BB155" i="3"/>
  <c r="F155" i="3" s="1"/>
  <c r="BB154" i="3"/>
  <c r="F154" i="3" s="1"/>
  <c r="BB153" i="3"/>
  <c r="F153" i="3" s="1"/>
  <c r="BB152" i="3"/>
  <c r="F152" i="3" s="1"/>
  <c r="BB151" i="3"/>
  <c r="F151" i="3" s="1"/>
  <c r="BB150" i="3"/>
  <c r="F150" i="3" s="1"/>
  <c r="BB149" i="3"/>
  <c r="F149" i="3" s="1"/>
  <c r="BB148" i="3"/>
  <c r="F148" i="3" s="1"/>
  <c r="BB147" i="3"/>
  <c r="F147" i="3" s="1"/>
  <c r="BB146" i="3"/>
  <c r="F146" i="3" s="1"/>
  <c r="BB145" i="3"/>
  <c r="F145" i="3" s="1"/>
  <c r="BB144" i="3"/>
  <c r="F144" i="3" s="1"/>
  <c r="BB143" i="3"/>
  <c r="F143" i="3" s="1"/>
  <c r="BB142" i="3"/>
  <c r="F142" i="3" s="1"/>
  <c r="BB141" i="3"/>
  <c r="F141" i="3" s="1"/>
  <c r="BB140" i="3"/>
  <c r="F140" i="3" s="1"/>
  <c r="BB139" i="3"/>
  <c r="F139" i="3" s="1"/>
  <c r="BB138" i="3"/>
  <c r="F138" i="3" s="1"/>
  <c r="BB137" i="3"/>
  <c r="F137" i="3" s="1"/>
  <c r="BB136" i="3"/>
  <c r="F136" i="3" s="1"/>
  <c r="BB135" i="3"/>
  <c r="F135" i="3" s="1"/>
  <c r="BB134" i="3"/>
  <c r="F134" i="3" s="1"/>
  <c r="BB133" i="3"/>
  <c r="F133" i="3" s="1"/>
  <c r="BB132" i="3"/>
  <c r="F132" i="3" s="1"/>
  <c r="BB131" i="3"/>
  <c r="F131" i="3" s="1"/>
  <c r="BB130" i="3"/>
  <c r="F130" i="3" s="1"/>
  <c r="BB129" i="3"/>
  <c r="F129" i="3" s="1"/>
  <c r="BB128" i="3"/>
  <c r="F128" i="3" s="1"/>
  <c r="BB127" i="3"/>
  <c r="F127" i="3" s="1"/>
  <c r="BB126" i="3"/>
  <c r="F126" i="3" s="1"/>
  <c r="BB125" i="3"/>
  <c r="F125" i="3" s="1"/>
  <c r="BB124" i="3"/>
  <c r="F124" i="3" s="1"/>
  <c r="BB123" i="3"/>
  <c r="F123" i="3" s="1"/>
  <c r="BB122" i="3"/>
  <c r="F122" i="3" s="1"/>
  <c r="BB121" i="3"/>
  <c r="F121" i="3" s="1"/>
  <c r="BB120" i="3"/>
  <c r="F120" i="3" s="1"/>
  <c r="BB119" i="3"/>
  <c r="F119" i="3" s="1"/>
  <c r="BB118" i="3"/>
  <c r="F118" i="3" s="1"/>
  <c r="BB117" i="3"/>
  <c r="F117" i="3" s="1"/>
  <c r="BB116" i="3"/>
  <c r="F116" i="3" s="1"/>
  <c r="BB115" i="3"/>
  <c r="F115" i="3" s="1"/>
  <c r="BB114" i="3"/>
  <c r="F114" i="3" s="1"/>
  <c r="BB113" i="3"/>
  <c r="F113" i="3" s="1"/>
  <c r="BB112" i="3"/>
  <c r="F112" i="3" s="1"/>
  <c r="BB111" i="3"/>
  <c r="F111" i="3" s="1"/>
  <c r="BB110" i="3"/>
  <c r="F110" i="3" s="1"/>
  <c r="BB109" i="3"/>
  <c r="F109" i="3" s="1"/>
  <c r="BB108" i="3"/>
  <c r="F108" i="3" s="1"/>
  <c r="BB107" i="3"/>
  <c r="F107" i="3" s="1"/>
  <c r="BB106" i="3"/>
  <c r="F106" i="3" s="1"/>
  <c r="BB105" i="3"/>
  <c r="F105" i="3" s="1"/>
  <c r="BB104" i="3"/>
  <c r="F104" i="3" s="1"/>
  <c r="BB103" i="3"/>
  <c r="F103" i="3" s="1"/>
  <c r="BB102" i="3"/>
  <c r="F102" i="3" s="1"/>
  <c r="BB101" i="3"/>
  <c r="F101" i="3" s="1"/>
  <c r="BB100" i="3"/>
  <c r="F100" i="3" s="1"/>
  <c r="BB99" i="3"/>
  <c r="F99" i="3" s="1"/>
  <c r="BB98" i="3"/>
  <c r="F98" i="3" s="1"/>
  <c r="BB97" i="3"/>
  <c r="F97" i="3" s="1"/>
  <c r="BB96" i="3"/>
  <c r="F96" i="3" s="1"/>
  <c r="BB95" i="3"/>
  <c r="F95" i="3" s="1"/>
  <c r="BB94" i="3"/>
  <c r="F94" i="3" s="1"/>
  <c r="BB93" i="3"/>
  <c r="F93" i="3" s="1"/>
  <c r="BB92" i="3"/>
  <c r="F92" i="3" s="1"/>
  <c r="BB91" i="3"/>
  <c r="F91" i="3" s="1"/>
  <c r="BB90" i="3"/>
  <c r="F90" i="3" s="1"/>
  <c r="BB89" i="3"/>
  <c r="F89" i="3" s="1"/>
  <c r="BB88" i="3"/>
  <c r="F88" i="3" s="1"/>
  <c r="BB87" i="3"/>
  <c r="F87" i="3" s="1"/>
  <c r="BB86" i="3"/>
  <c r="F86" i="3" s="1"/>
  <c r="BB85" i="3"/>
  <c r="F85" i="3" s="1"/>
  <c r="BB84" i="3"/>
  <c r="F84" i="3" s="1"/>
  <c r="BB83" i="3"/>
  <c r="F83" i="3" s="1"/>
  <c r="BB82" i="3"/>
  <c r="F82" i="3" s="1"/>
  <c r="BB81" i="3"/>
  <c r="F81" i="3" s="1"/>
  <c r="BB80" i="3"/>
  <c r="F80" i="3" s="1"/>
  <c r="BB79" i="3"/>
  <c r="F79" i="3" s="1"/>
  <c r="BB78" i="3"/>
  <c r="F78" i="3" s="1"/>
  <c r="BB77" i="3"/>
  <c r="F77" i="3" s="1"/>
  <c r="BB76" i="3"/>
  <c r="F76" i="3" s="1"/>
  <c r="BB75" i="3"/>
  <c r="F75" i="3" s="1"/>
  <c r="BB74" i="3"/>
  <c r="F74" i="3" s="1"/>
  <c r="BB73" i="3"/>
  <c r="F73" i="3" s="1"/>
  <c r="BB72" i="3"/>
  <c r="F72" i="3" s="1"/>
  <c r="BB71" i="3"/>
  <c r="F71" i="3" s="1"/>
  <c r="BB70" i="3"/>
  <c r="F70" i="3" s="1"/>
  <c r="BB69" i="3"/>
  <c r="F69" i="3" s="1"/>
  <c r="BB68" i="3"/>
  <c r="F68" i="3" s="1"/>
  <c r="BB67" i="3"/>
  <c r="F67" i="3" s="1"/>
  <c r="BB66" i="3"/>
  <c r="F66" i="3" s="1"/>
  <c r="BB65" i="3"/>
  <c r="F65" i="3" s="1"/>
  <c r="F64" i="3"/>
  <c r="BB63" i="3"/>
  <c r="F63" i="3" s="1"/>
  <c r="BB62" i="3"/>
  <c r="F62" i="3" s="1"/>
  <c r="BB61" i="3"/>
  <c r="F61" i="3" s="1"/>
  <c r="BB60" i="3"/>
  <c r="F60" i="3" s="1"/>
  <c r="BB59" i="3"/>
  <c r="F59" i="3" s="1"/>
  <c r="BB58" i="3"/>
  <c r="F58" i="3" s="1"/>
  <c r="BB57" i="3"/>
  <c r="F57" i="3" s="1"/>
  <c r="BB56" i="3"/>
  <c r="F56" i="3" s="1"/>
  <c r="BB55" i="3"/>
  <c r="F55" i="3" s="1"/>
  <c r="BB54" i="3"/>
  <c r="F54" i="3" s="1"/>
  <c r="BB53" i="3"/>
  <c r="F53" i="3" s="1"/>
  <c r="BB52" i="3"/>
  <c r="F52" i="3" s="1"/>
  <c r="BB51" i="3"/>
  <c r="F51" i="3" s="1"/>
  <c r="BB50" i="3"/>
  <c r="F50" i="3" s="1"/>
  <c r="BB49" i="3"/>
  <c r="F49" i="3" s="1"/>
  <c r="BB48" i="3"/>
  <c r="F48" i="3" s="1"/>
  <c r="BB47" i="3"/>
  <c r="F47" i="3" s="1"/>
  <c r="BB46" i="3"/>
  <c r="F46" i="3" s="1"/>
  <c r="BB45" i="3"/>
  <c r="F45" i="3" s="1"/>
  <c r="BB44" i="3"/>
  <c r="F44" i="3" s="1"/>
  <c r="BB43" i="3"/>
  <c r="F43" i="3" s="1"/>
  <c r="BB42" i="3"/>
  <c r="F42" i="3" s="1"/>
  <c r="BB41" i="3"/>
  <c r="F41" i="3" s="1"/>
  <c r="BB40" i="3"/>
  <c r="F40" i="3" s="1"/>
  <c r="BB39" i="3"/>
  <c r="F39" i="3" s="1"/>
  <c r="BB38" i="3"/>
  <c r="F38" i="3" s="1"/>
  <c r="BB37" i="3"/>
  <c r="F37" i="3" s="1"/>
  <c r="BB36" i="3"/>
  <c r="F36" i="3" s="1"/>
  <c r="BB35" i="3"/>
  <c r="F35" i="3" s="1"/>
  <c r="BB34" i="3"/>
  <c r="F34" i="3" s="1"/>
  <c r="BB33" i="3"/>
  <c r="F33" i="3" s="1"/>
  <c r="BB32" i="3"/>
  <c r="F32" i="3" s="1"/>
  <c r="BB31" i="3"/>
  <c r="F31" i="3" s="1"/>
  <c r="BB30" i="3"/>
  <c r="F30" i="3" s="1"/>
  <c r="BB29" i="3"/>
  <c r="F29" i="3" s="1"/>
  <c r="BB28" i="3"/>
  <c r="F28" i="3" s="1"/>
  <c r="BB27" i="3"/>
  <c r="F27" i="3" s="1"/>
  <c r="BB26" i="3"/>
  <c r="F26" i="3" s="1"/>
  <c r="BB25" i="3"/>
  <c r="F25" i="3" s="1"/>
  <c r="BB24" i="3"/>
  <c r="F24" i="3" s="1"/>
  <c r="BB23" i="3"/>
  <c r="F23" i="3" s="1"/>
  <c r="BB22" i="3"/>
  <c r="F22" i="3" s="1"/>
  <c r="BB21" i="3"/>
  <c r="F21" i="3" s="1"/>
  <c r="BB20" i="3"/>
  <c r="F20" i="3" s="1"/>
  <c r="BB19" i="3"/>
  <c r="F19" i="3" s="1"/>
  <c r="BB18" i="3"/>
  <c r="F18" i="3" s="1"/>
  <c r="BB17" i="3"/>
  <c r="F17" i="3" s="1"/>
  <c r="BB16" i="3"/>
  <c r="F16" i="3" s="1"/>
  <c r="BB15" i="3"/>
  <c r="F15" i="3" s="1"/>
  <c r="BB14" i="3"/>
  <c r="F14" i="3" s="1"/>
  <c r="BB13" i="3"/>
  <c r="F13" i="3" s="1"/>
  <c r="BB12" i="3"/>
  <c r="F12" i="3" s="1"/>
  <c r="BB11" i="3"/>
  <c r="F11" i="3" s="1"/>
  <c r="BB10" i="3"/>
  <c r="F10" i="3" s="1"/>
  <c r="BB9" i="3"/>
  <c r="F9" i="3" s="1"/>
  <c r="BB8" i="3"/>
  <c r="F8" i="3" s="1"/>
  <c r="BB7" i="3"/>
  <c r="F7" i="3" s="1"/>
  <c r="BB6" i="3"/>
  <c r="F6" i="3" s="1"/>
  <c r="BB5" i="3"/>
  <c r="F5" i="3" s="1"/>
  <c r="BB4" i="3"/>
  <c r="F4" i="3" s="1"/>
  <c r="BB2" i="3"/>
  <c r="F2" i="3" s="1"/>
  <c r="N164" i="10"/>
  <c r="M164" i="10"/>
  <c r="L164" i="10"/>
  <c r="K164" i="10"/>
  <c r="J164" i="10"/>
  <c r="I164" i="10"/>
  <c r="H164" i="10"/>
  <c r="G164" i="10"/>
  <c r="F164" i="10"/>
  <c r="E164" i="10"/>
  <c r="D164" i="10"/>
  <c r="C164" i="10"/>
  <c r="B164" i="10"/>
  <c r="N163" i="10"/>
  <c r="M163" i="10"/>
  <c r="L163" i="10"/>
  <c r="K163" i="10"/>
  <c r="J163" i="10"/>
  <c r="I163" i="10"/>
  <c r="H163" i="10"/>
  <c r="G163" i="10"/>
  <c r="F163" i="10"/>
  <c r="E163" i="10"/>
  <c r="D163" i="10"/>
  <c r="C163" i="10"/>
  <c r="B163" i="10"/>
  <c r="N162" i="10"/>
  <c r="M162" i="10"/>
  <c r="L162" i="10"/>
  <c r="K162" i="10"/>
  <c r="J162" i="10"/>
  <c r="I162" i="10"/>
  <c r="H162" i="10"/>
  <c r="G162" i="10"/>
  <c r="F162" i="10"/>
  <c r="E162" i="10"/>
  <c r="D162" i="10"/>
  <c r="C162" i="10"/>
  <c r="B162" i="10"/>
  <c r="N161" i="10"/>
  <c r="M161" i="10"/>
  <c r="L161" i="10"/>
  <c r="K161" i="10"/>
  <c r="J161" i="10"/>
  <c r="I161" i="10"/>
  <c r="H161" i="10"/>
  <c r="G161" i="10"/>
  <c r="F161" i="10"/>
  <c r="E161" i="10"/>
  <c r="D161" i="10"/>
  <c r="C161" i="10"/>
  <c r="B161" i="10"/>
  <c r="N160" i="10"/>
  <c r="M160" i="10"/>
  <c r="L160" i="10"/>
  <c r="K160" i="10"/>
  <c r="J160" i="10"/>
  <c r="I160" i="10"/>
  <c r="H160" i="10"/>
  <c r="G160" i="10"/>
  <c r="F160" i="10"/>
  <c r="E160" i="10"/>
  <c r="D160" i="10"/>
  <c r="C160" i="10"/>
  <c r="B160" i="10"/>
  <c r="N159" i="10"/>
  <c r="M159" i="10"/>
  <c r="L159" i="10"/>
  <c r="K159" i="10"/>
  <c r="J159" i="10"/>
  <c r="I159" i="10"/>
  <c r="H159" i="10"/>
  <c r="G159" i="10"/>
  <c r="F159" i="10"/>
  <c r="E159" i="10"/>
  <c r="D159" i="10"/>
  <c r="C159" i="10"/>
  <c r="B159" i="10"/>
  <c r="N158" i="10"/>
  <c r="M158" i="10"/>
  <c r="L158" i="10"/>
  <c r="K158" i="10"/>
  <c r="J158" i="10"/>
  <c r="I158" i="10"/>
  <c r="H158" i="10"/>
  <c r="G158" i="10"/>
  <c r="F158" i="10"/>
  <c r="E158" i="10"/>
  <c r="D158" i="10"/>
  <c r="C158" i="10"/>
  <c r="B158" i="10"/>
  <c r="N157" i="10"/>
  <c r="M157" i="10"/>
  <c r="L157" i="10"/>
  <c r="K157" i="10"/>
  <c r="J157" i="10"/>
  <c r="I157" i="10"/>
  <c r="H157" i="10"/>
  <c r="G157" i="10"/>
  <c r="F157" i="10"/>
  <c r="E157" i="10"/>
  <c r="D157" i="10"/>
  <c r="C157" i="10"/>
  <c r="B157" i="10"/>
  <c r="N156" i="10"/>
  <c r="M156" i="10"/>
  <c r="L156" i="10"/>
  <c r="K156" i="10"/>
  <c r="J156" i="10"/>
  <c r="I156" i="10"/>
  <c r="H156" i="10"/>
  <c r="G156" i="10"/>
  <c r="F156" i="10"/>
  <c r="E156" i="10"/>
  <c r="D156" i="10"/>
  <c r="C156" i="10"/>
  <c r="B156" i="10"/>
  <c r="N155" i="10"/>
  <c r="M155" i="10"/>
  <c r="L155" i="10"/>
  <c r="K155" i="10"/>
  <c r="J155" i="10"/>
  <c r="I155" i="10"/>
  <c r="H155" i="10"/>
  <c r="G155" i="10"/>
  <c r="F155" i="10"/>
  <c r="E155" i="10"/>
  <c r="D155" i="10"/>
  <c r="C155" i="10"/>
  <c r="B155" i="10"/>
  <c r="N154" i="10"/>
  <c r="M154" i="10"/>
  <c r="L154" i="10"/>
  <c r="K154" i="10"/>
  <c r="J154" i="10"/>
  <c r="I154" i="10"/>
  <c r="H154" i="10"/>
  <c r="G154" i="10"/>
  <c r="F154" i="10"/>
  <c r="E154" i="10"/>
  <c r="D154" i="10"/>
  <c r="C154" i="10"/>
  <c r="B154" i="10"/>
  <c r="N153" i="10"/>
  <c r="M153" i="10"/>
  <c r="L153" i="10"/>
  <c r="K153" i="10"/>
  <c r="J153" i="10"/>
  <c r="I153" i="10"/>
  <c r="H153" i="10"/>
  <c r="G153" i="10"/>
  <c r="F153" i="10"/>
  <c r="E153" i="10"/>
  <c r="D153" i="10"/>
  <c r="C153" i="10"/>
  <c r="B153" i="10"/>
  <c r="N152" i="10"/>
  <c r="M152" i="10"/>
  <c r="L152" i="10"/>
  <c r="K152" i="10"/>
  <c r="J152" i="10"/>
  <c r="I152" i="10"/>
  <c r="H152" i="10"/>
  <c r="G152" i="10"/>
  <c r="F152" i="10"/>
  <c r="E152" i="10"/>
  <c r="D152" i="10"/>
  <c r="C152" i="10"/>
  <c r="B152" i="10"/>
  <c r="N151" i="10"/>
  <c r="M151" i="10"/>
  <c r="L151" i="10"/>
  <c r="K151" i="10"/>
  <c r="J151" i="10"/>
  <c r="I151" i="10"/>
  <c r="H151" i="10"/>
  <c r="G151" i="10"/>
  <c r="F151" i="10"/>
  <c r="E151" i="10"/>
  <c r="D151" i="10"/>
  <c r="C151" i="10"/>
  <c r="B151" i="10"/>
  <c r="N150" i="10"/>
  <c r="M150" i="10"/>
  <c r="L150" i="10"/>
  <c r="K150" i="10"/>
  <c r="J150" i="10"/>
  <c r="I150" i="10"/>
  <c r="H150" i="10"/>
  <c r="G150" i="10"/>
  <c r="F150" i="10"/>
  <c r="E150" i="10"/>
  <c r="D150" i="10"/>
  <c r="C150" i="10"/>
  <c r="B150" i="10"/>
  <c r="N149" i="10"/>
  <c r="M149" i="10"/>
  <c r="L149" i="10"/>
  <c r="K149" i="10"/>
  <c r="J149" i="10"/>
  <c r="I149" i="10"/>
  <c r="H149" i="10"/>
  <c r="G149" i="10"/>
  <c r="F149" i="10"/>
  <c r="E149" i="10"/>
  <c r="D149" i="10"/>
  <c r="C149" i="10"/>
  <c r="B149" i="10"/>
  <c r="N148" i="10"/>
  <c r="M148" i="10"/>
  <c r="L148" i="10"/>
  <c r="K148" i="10"/>
  <c r="J148" i="10"/>
  <c r="I148" i="10"/>
  <c r="H148" i="10"/>
  <c r="G148" i="10"/>
  <c r="F148" i="10"/>
  <c r="E148" i="10"/>
  <c r="D148" i="10"/>
  <c r="C148" i="10"/>
  <c r="B148" i="10"/>
  <c r="N147" i="10"/>
  <c r="M147" i="10"/>
  <c r="L147" i="10"/>
  <c r="K147" i="10"/>
  <c r="J147" i="10"/>
  <c r="I147" i="10"/>
  <c r="H147" i="10"/>
  <c r="G147" i="10"/>
  <c r="F147" i="10"/>
  <c r="E147" i="10"/>
  <c r="D147" i="10"/>
  <c r="C147" i="10"/>
  <c r="B147" i="10"/>
  <c r="N146" i="10"/>
  <c r="M146" i="10"/>
  <c r="L146" i="10"/>
  <c r="K146" i="10"/>
  <c r="J146" i="10"/>
  <c r="I146" i="10"/>
  <c r="H146" i="10"/>
  <c r="G146" i="10"/>
  <c r="F146" i="10"/>
  <c r="E146" i="10"/>
  <c r="D146" i="10"/>
  <c r="C146" i="10"/>
  <c r="B146" i="10"/>
  <c r="N145" i="10"/>
  <c r="M145" i="10"/>
  <c r="L145" i="10"/>
  <c r="K145" i="10"/>
  <c r="J145" i="10"/>
  <c r="I145" i="10"/>
  <c r="H145" i="10"/>
  <c r="G145" i="10"/>
  <c r="F145" i="10"/>
  <c r="E145" i="10"/>
  <c r="D145" i="10"/>
  <c r="C145" i="10"/>
  <c r="B145" i="10"/>
  <c r="N144" i="10"/>
  <c r="M144" i="10"/>
  <c r="L144" i="10"/>
  <c r="K144" i="10"/>
  <c r="J144" i="10"/>
  <c r="I144" i="10"/>
  <c r="H144" i="10"/>
  <c r="G144" i="10"/>
  <c r="F144" i="10"/>
  <c r="E144" i="10"/>
  <c r="D144" i="10"/>
  <c r="C144" i="10"/>
  <c r="B144" i="10"/>
  <c r="N143" i="10"/>
  <c r="M143" i="10"/>
  <c r="L143" i="10"/>
  <c r="K143" i="10"/>
  <c r="J143" i="10"/>
  <c r="I143" i="10"/>
  <c r="H143" i="10"/>
  <c r="G143" i="10"/>
  <c r="F143" i="10"/>
  <c r="E143" i="10"/>
  <c r="D143" i="10"/>
  <c r="C143" i="10"/>
  <c r="B143" i="10"/>
  <c r="N142" i="10"/>
  <c r="M142" i="10"/>
  <c r="L142" i="10"/>
  <c r="K142" i="10"/>
  <c r="J142" i="10"/>
  <c r="I142" i="10"/>
  <c r="H142" i="10"/>
  <c r="G142" i="10"/>
  <c r="F142" i="10"/>
  <c r="E142" i="10"/>
  <c r="D142" i="10"/>
  <c r="C142" i="10"/>
  <c r="B142" i="10"/>
  <c r="N141" i="10"/>
  <c r="M141" i="10"/>
  <c r="L141" i="10"/>
  <c r="K141" i="10"/>
  <c r="J141" i="10"/>
  <c r="I141" i="10"/>
  <c r="H141" i="10"/>
  <c r="G141" i="10"/>
  <c r="F141" i="10"/>
  <c r="E141" i="10"/>
  <c r="D141" i="10"/>
  <c r="C141" i="10"/>
  <c r="B141" i="10"/>
  <c r="N140" i="10"/>
  <c r="M140" i="10"/>
  <c r="L140" i="10"/>
  <c r="K140" i="10"/>
  <c r="J140" i="10"/>
  <c r="I140" i="10"/>
  <c r="H140" i="10"/>
  <c r="G140" i="10"/>
  <c r="F140" i="10"/>
  <c r="E140" i="10"/>
  <c r="D140" i="10"/>
  <c r="C140" i="10"/>
  <c r="B140" i="10"/>
  <c r="N139" i="10"/>
  <c r="M139" i="10"/>
  <c r="L139" i="10"/>
  <c r="K139" i="10"/>
  <c r="J139" i="10"/>
  <c r="I139" i="10"/>
  <c r="H139" i="10"/>
  <c r="G139" i="10"/>
  <c r="F139" i="10"/>
  <c r="E139" i="10"/>
  <c r="D139" i="10"/>
  <c r="C139" i="10"/>
  <c r="B139" i="10"/>
  <c r="N138" i="10"/>
  <c r="M138" i="10"/>
  <c r="L138" i="10"/>
  <c r="K138" i="10"/>
  <c r="J138" i="10"/>
  <c r="I138" i="10"/>
  <c r="H138" i="10"/>
  <c r="G138" i="10"/>
  <c r="F138" i="10"/>
  <c r="E138" i="10"/>
  <c r="D138" i="10"/>
  <c r="C138" i="10"/>
  <c r="B138" i="10"/>
  <c r="N137" i="10"/>
  <c r="M137" i="10"/>
  <c r="L137" i="10"/>
  <c r="K137" i="10"/>
  <c r="J137" i="10"/>
  <c r="I137" i="10"/>
  <c r="H137" i="10"/>
  <c r="G137" i="10"/>
  <c r="F137" i="10"/>
  <c r="E137" i="10"/>
  <c r="D137" i="10"/>
  <c r="C137" i="10"/>
  <c r="B137" i="10"/>
  <c r="N136" i="10"/>
  <c r="M136" i="10"/>
  <c r="L136" i="10"/>
  <c r="K136" i="10"/>
  <c r="J136" i="10"/>
  <c r="I136" i="10"/>
  <c r="H136" i="10"/>
  <c r="G136" i="10"/>
  <c r="F136" i="10"/>
  <c r="E136" i="10"/>
  <c r="D136" i="10"/>
  <c r="C136" i="10"/>
  <c r="B136" i="10"/>
  <c r="N135" i="10"/>
  <c r="M135" i="10"/>
  <c r="L135" i="10"/>
  <c r="K135" i="10"/>
  <c r="J135" i="10"/>
  <c r="I135" i="10"/>
  <c r="H135" i="10"/>
  <c r="G135" i="10"/>
  <c r="F135" i="10"/>
  <c r="E135" i="10"/>
  <c r="D135" i="10"/>
  <c r="C135" i="10"/>
  <c r="B135" i="10"/>
  <c r="N134" i="10"/>
  <c r="M134" i="10"/>
  <c r="L134" i="10"/>
  <c r="K134" i="10"/>
  <c r="J134" i="10"/>
  <c r="I134" i="10"/>
  <c r="H134" i="10"/>
  <c r="G134" i="10"/>
  <c r="F134" i="10"/>
  <c r="E134" i="10"/>
  <c r="D134" i="10"/>
  <c r="C134" i="10"/>
  <c r="B134" i="10"/>
  <c r="N133" i="10"/>
  <c r="M133" i="10"/>
  <c r="L133" i="10"/>
  <c r="K133" i="10"/>
  <c r="J133" i="10"/>
  <c r="I133" i="10"/>
  <c r="H133" i="10"/>
  <c r="G133" i="10"/>
  <c r="F133" i="10"/>
  <c r="E133" i="10"/>
  <c r="D133" i="10"/>
  <c r="C133" i="10"/>
  <c r="B133" i="10"/>
  <c r="N132" i="10"/>
  <c r="M132" i="10"/>
  <c r="L132" i="10"/>
  <c r="K132" i="10"/>
  <c r="J132" i="10"/>
  <c r="I132" i="10"/>
  <c r="H132" i="10"/>
  <c r="G132" i="10"/>
  <c r="F132" i="10"/>
  <c r="E132" i="10"/>
  <c r="D132" i="10"/>
  <c r="C132" i="10"/>
  <c r="B132" i="10"/>
  <c r="N131" i="10"/>
  <c r="M131" i="10"/>
  <c r="L131" i="10"/>
  <c r="K131" i="10"/>
  <c r="J131" i="10"/>
  <c r="I131" i="10"/>
  <c r="H131" i="10"/>
  <c r="G131" i="10"/>
  <c r="F131" i="10"/>
  <c r="E131" i="10"/>
  <c r="D131" i="10"/>
  <c r="C131" i="10"/>
  <c r="B131" i="10"/>
  <c r="N130" i="10"/>
  <c r="M130" i="10"/>
  <c r="L130" i="10"/>
  <c r="K130" i="10"/>
  <c r="J130" i="10"/>
  <c r="I130" i="10"/>
  <c r="H130" i="10"/>
  <c r="G130" i="10"/>
  <c r="F130" i="10"/>
  <c r="E130" i="10"/>
  <c r="D130" i="10"/>
  <c r="C130" i="10"/>
  <c r="B130" i="10"/>
  <c r="N129" i="10"/>
  <c r="M129" i="10"/>
  <c r="L129" i="10"/>
  <c r="K129" i="10"/>
  <c r="J129" i="10"/>
  <c r="I129" i="10"/>
  <c r="H129" i="10"/>
  <c r="G129" i="10"/>
  <c r="F129" i="10"/>
  <c r="E129" i="10"/>
  <c r="D129" i="10"/>
  <c r="C129" i="10"/>
  <c r="B129" i="10"/>
  <c r="N128" i="10"/>
  <c r="M128" i="10"/>
  <c r="L128" i="10"/>
  <c r="K128" i="10"/>
  <c r="J128" i="10"/>
  <c r="I128" i="10"/>
  <c r="H128" i="10"/>
  <c r="G128" i="10"/>
  <c r="F128" i="10"/>
  <c r="E128" i="10"/>
  <c r="D128" i="10"/>
  <c r="C128" i="10"/>
  <c r="B128" i="10"/>
  <c r="N127" i="10"/>
  <c r="M127" i="10"/>
  <c r="L127" i="10"/>
  <c r="K127" i="10"/>
  <c r="J127" i="10"/>
  <c r="I127" i="10"/>
  <c r="H127" i="10"/>
  <c r="G127" i="10"/>
  <c r="F127" i="10"/>
  <c r="E127" i="10"/>
  <c r="D127" i="10"/>
  <c r="C127" i="10"/>
  <c r="B127" i="10"/>
  <c r="N126" i="10"/>
  <c r="M126" i="10"/>
  <c r="L126" i="10"/>
  <c r="K126" i="10"/>
  <c r="J126" i="10"/>
  <c r="I126" i="10"/>
  <c r="H126" i="10"/>
  <c r="G126" i="10"/>
  <c r="F126" i="10"/>
  <c r="E126" i="10"/>
  <c r="D126" i="10"/>
  <c r="C126" i="10"/>
  <c r="B126" i="10"/>
  <c r="N125" i="10"/>
  <c r="M125" i="10"/>
  <c r="L125" i="10"/>
  <c r="K125" i="10"/>
  <c r="J125" i="10"/>
  <c r="I125" i="10"/>
  <c r="H125" i="10"/>
  <c r="G125" i="10"/>
  <c r="F125" i="10"/>
  <c r="E125" i="10"/>
  <c r="D125" i="10"/>
  <c r="C125" i="10"/>
  <c r="B125" i="10"/>
  <c r="N124" i="10"/>
  <c r="M124" i="10"/>
  <c r="L124" i="10"/>
  <c r="K124" i="10"/>
  <c r="J124" i="10"/>
  <c r="I124" i="10"/>
  <c r="H124" i="10"/>
  <c r="G124" i="10"/>
  <c r="F124" i="10"/>
  <c r="E124" i="10"/>
  <c r="D124" i="10"/>
  <c r="C124" i="10"/>
  <c r="B124" i="10"/>
  <c r="N123" i="10"/>
  <c r="M123" i="10"/>
  <c r="L123" i="10"/>
  <c r="K123" i="10"/>
  <c r="J123" i="10"/>
  <c r="I123" i="10"/>
  <c r="H123" i="10"/>
  <c r="G123" i="10"/>
  <c r="F123" i="10"/>
  <c r="E123" i="10"/>
  <c r="D123" i="10"/>
  <c r="C123" i="10"/>
  <c r="B123" i="10"/>
  <c r="N122" i="10"/>
  <c r="M122" i="10"/>
  <c r="L122" i="10"/>
  <c r="K122" i="10"/>
  <c r="J122" i="10"/>
  <c r="I122" i="10"/>
  <c r="H122" i="10"/>
  <c r="G122" i="10"/>
  <c r="F122" i="10"/>
  <c r="E122" i="10"/>
  <c r="D122" i="10"/>
  <c r="C122" i="10"/>
  <c r="B122" i="10"/>
  <c r="N121" i="10"/>
  <c r="M121" i="10"/>
  <c r="L121" i="10"/>
  <c r="K121" i="10"/>
  <c r="J121" i="10"/>
  <c r="I121" i="10"/>
  <c r="H121" i="10"/>
  <c r="G121" i="10"/>
  <c r="F121" i="10"/>
  <c r="E121" i="10"/>
  <c r="D121" i="10"/>
  <c r="C121" i="10"/>
  <c r="B121" i="10"/>
  <c r="N120" i="10"/>
  <c r="M120" i="10"/>
  <c r="L120" i="10"/>
  <c r="K120" i="10"/>
  <c r="J120" i="10"/>
  <c r="I120" i="10"/>
  <c r="H120" i="10"/>
  <c r="G120" i="10"/>
  <c r="F120" i="10"/>
  <c r="E120" i="10"/>
  <c r="D120" i="10"/>
  <c r="C120" i="10"/>
  <c r="B120" i="10"/>
  <c r="N119" i="10"/>
  <c r="M119" i="10"/>
  <c r="L119" i="10"/>
  <c r="K119" i="10"/>
  <c r="J119" i="10"/>
  <c r="I119" i="10"/>
  <c r="H119" i="10"/>
  <c r="G119" i="10"/>
  <c r="F119" i="10"/>
  <c r="E119" i="10"/>
  <c r="D119" i="10"/>
  <c r="C119" i="10"/>
  <c r="B119" i="10"/>
  <c r="N118" i="10"/>
  <c r="M118" i="10"/>
  <c r="L118" i="10"/>
  <c r="K118" i="10"/>
  <c r="J118" i="10"/>
  <c r="I118" i="10"/>
  <c r="H118" i="10"/>
  <c r="G118" i="10"/>
  <c r="F118" i="10"/>
  <c r="E118" i="10"/>
  <c r="D118" i="10"/>
  <c r="C118" i="10"/>
  <c r="B118" i="10"/>
  <c r="N117" i="10"/>
  <c r="M117" i="10"/>
  <c r="L117" i="10"/>
  <c r="K117" i="10"/>
  <c r="J117" i="10"/>
  <c r="I117" i="10"/>
  <c r="H117" i="10"/>
  <c r="G117" i="10"/>
  <c r="F117" i="10"/>
  <c r="E117" i="10"/>
  <c r="D117" i="10"/>
  <c r="C117" i="10"/>
  <c r="B117" i="10"/>
  <c r="N116" i="10"/>
  <c r="M116" i="10"/>
  <c r="L116" i="10"/>
  <c r="K116" i="10"/>
  <c r="J116" i="10"/>
  <c r="I116" i="10"/>
  <c r="H116" i="10"/>
  <c r="G116" i="10"/>
  <c r="F116" i="10"/>
  <c r="E116" i="10"/>
  <c r="D116" i="10"/>
  <c r="C116" i="10"/>
  <c r="B116" i="10"/>
  <c r="N115" i="10"/>
  <c r="M115" i="10"/>
  <c r="L115" i="10"/>
  <c r="K115" i="10"/>
  <c r="J115" i="10"/>
  <c r="I115" i="10"/>
  <c r="H115" i="10"/>
  <c r="G115" i="10"/>
  <c r="F115" i="10"/>
  <c r="E115" i="10"/>
  <c r="D115" i="10"/>
  <c r="C115" i="10"/>
  <c r="B115" i="10"/>
  <c r="N114" i="10"/>
  <c r="M114" i="10"/>
  <c r="L114" i="10"/>
  <c r="K114" i="10"/>
  <c r="J114" i="10"/>
  <c r="I114" i="10"/>
  <c r="H114" i="10"/>
  <c r="G114" i="10"/>
  <c r="F114" i="10"/>
  <c r="E114" i="10"/>
  <c r="D114" i="10"/>
  <c r="C114" i="10"/>
  <c r="B114" i="10"/>
  <c r="N113" i="10"/>
  <c r="M113" i="10"/>
  <c r="L113" i="10"/>
  <c r="K113" i="10"/>
  <c r="J113" i="10"/>
  <c r="I113" i="10"/>
  <c r="H113" i="10"/>
  <c r="G113" i="10"/>
  <c r="F113" i="10"/>
  <c r="E113" i="10"/>
  <c r="D113" i="10"/>
  <c r="C113" i="10"/>
  <c r="B113" i="10"/>
  <c r="N112" i="10"/>
  <c r="M112" i="10"/>
  <c r="L112" i="10"/>
  <c r="K112" i="10"/>
  <c r="J112" i="10"/>
  <c r="I112" i="10"/>
  <c r="H112" i="10"/>
  <c r="G112" i="10"/>
  <c r="F112" i="10"/>
  <c r="E112" i="10"/>
  <c r="D112" i="10"/>
  <c r="C112" i="10"/>
  <c r="B112" i="10"/>
  <c r="N111" i="10"/>
  <c r="M111" i="10"/>
  <c r="L111" i="10"/>
  <c r="K111" i="10"/>
  <c r="J111" i="10"/>
  <c r="I111" i="10"/>
  <c r="H111" i="10"/>
  <c r="G111" i="10"/>
  <c r="F111" i="10"/>
  <c r="E111" i="10"/>
  <c r="D111" i="10"/>
  <c r="C111" i="10"/>
  <c r="B111" i="10"/>
  <c r="N110" i="10"/>
  <c r="M110" i="10"/>
  <c r="L110" i="10"/>
  <c r="K110" i="10"/>
  <c r="J110" i="10"/>
  <c r="I110" i="10"/>
  <c r="H110" i="10"/>
  <c r="G110" i="10"/>
  <c r="F110" i="10"/>
  <c r="E110" i="10"/>
  <c r="D110" i="10"/>
  <c r="C110" i="10"/>
  <c r="B110" i="10"/>
  <c r="N109" i="10"/>
  <c r="M109" i="10"/>
  <c r="L109" i="10"/>
  <c r="K109" i="10"/>
  <c r="J109" i="10"/>
  <c r="I109" i="10"/>
  <c r="H109" i="10"/>
  <c r="G109" i="10"/>
  <c r="F109" i="10"/>
  <c r="E109" i="10"/>
  <c r="D109" i="10"/>
  <c r="C109" i="10"/>
  <c r="B109" i="10"/>
  <c r="N108" i="10"/>
  <c r="M108" i="10"/>
  <c r="L108" i="10"/>
  <c r="K108" i="10"/>
  <c r="J108" i="10"/>
  <c r="I108" i="10"/>
  <c r="H108" i="10"/>
  <c r="G108" i="10"/>
  <c r="F108" i="10"/>
  <c r="E108" i="10"/>
  <c r="D108" i="10"/>
  <c r="C108" i="10"/>
  <c r="B108" i="10"/>
  <c r="N107" i="10"/>
  <c r="M107" i="10"/>
  <c r="L107" i="10"/>
  <c r="K107" i="10"/>
  <c r="J107" i="10"/>
  <c r="I107" i="10"/>
  <c r="H107" i="10"/>
  <c r="G107" i="10"/>
  <c r="F107" i="10"/>
  <c r="E107" i="10"/>
  <c r="D107" i="10"/>
  <c r="C107" i="10"/>
  <c r="B107" i="10"/>
  <c r="N106" i="10"/>
  <c r="M106" i="10"/>
  <c r="L106" i="10"/>
  <c r="K106" i="10"/>
  <c r="J106" i="10"/>
  <c r="I106" i="10"/>
  <c r="H106" i="10"/>
  <c r="G106" i="10"/>
  <c r="F106" i="10"/>
  <c r="E106" i="10"/>
  <c r="D106" i="10"/>
  <c r="C106" i="10"/>
  <c r="B106" i="10"/>
  <c r="N105" i="10"/>
  <c r="M105" i="10"/>
  <c r="L105" i="10"/>
  <c r="K105" i="10"/>
  <c r="J105" i="10"/>
  <c r="I105" i="10"/>
  <c r="H105" i="10"/>
  <c r="G105" i="10"/>
  <c r="F105" i="10"/>
  <c r="E105" i="10"/>
  <c r="D105" i="10"/>
  <c r="C105" i="10"/>
  <c r="B105" i="10"/>
  <c r="N104" i="10"/>
  <c r="M104" i="10"/>
  <c r="L104" i="10"/>
  <c r="K104" i="10"/>
  <c r="J104" i="10"/>
  <c r="I104" i="10"/>
  <c r="H104" i="10"/>
  <c r="G104" i="10"/>
  <c r="F104" i="10"/>
  <c r="E104" i="10"/>
  <c r="D104" i="10"/>
  <c r="C104" i="10"/>
  <c r="B104" i="10"/>
  <c r="N103" i="10"/>
  <c r="M103" i="10"/>
  <c r="L103" i="10"/>
  <c r="K103" i="10"/>
  <c r="J103" i="10"/>
  <c r="I103" i="10"/>
  <c r="H103" i="10"/>
  <c r="G103" i="10"/>
  <c r="F103" i="10"/>
  <c r="E103" i="10"/>
  <c r="D103" i="10"/>
  <c r="C103" i="10"/>
  <c r="B103" i="10"/>
  <c r="N102" i="10"/>
  <c r="M102" i="10"/>
  <c r="L102" i="10"/>
  <c r="K102" i="10"/>
  <c r="J102" i="10"/>
  <c r="I102" i="10"/>
  <c r="H102" i="10"/>
  <c r="G102" i="10"/>
  <c r="F102" i="10"/>
  <c r="E102" i="10"/>
  <c r="D102" i="10"/>
  <c r="C102" i="10"/>
  <c r="B102" i="10"/>
  <c r="N101" i="10"/>
  <c r="M101" i="10"/>
  <c r="L101" i="10"/>
  <c r="K101" i="10"/>
  <c r="J101" i="10"/>
  <c r="I101" i="10"/>
  <c r="H101" i="10"/>
  <c r="G101" i="10"/>
  <c r="F101" i="10"/>
  <c r="E101" i="10"/>
  <c r="D101" i="10"/>
  <c r="C101" i="10"/>
  <c r="B101" i="10"/>
  <c r="N100" i="10"/>
  <c r="M100" i="10"/>
  <c r="L100" i="10"/>
  <c r="K100" i="10"/>
  <c r="J100" i="10"/>
  <c r="I100" i="10"/>
  <c r="H100" i="10"/>
  <c r="G100" i="10"/>
  <c r="F100" i="10"/>
  <c r="E100" i="10"/>
  <c r="D100" i="10"/>
  <c r="C100" i="10"/>
  <c r="B100" i="10"/>
  <c r="N99" i="10"/>
  <c r="M99" i="10"/>
  <c r="L99" i="10"/>
  <c r="K99" i="10"/>
  <c r="J99" i="10"/>
  <c r="I99" i="10"/>
  <c r="H99" i="10"/>
  <c r="G99" i="10"/>
  <c r="F99" i="10"/>
  <c r="E99" i="10"/>
  <c r="D99" i="10"/>
  <c r="C99" i="10"/>
  <c r="B99" i="10"/>
  <c r="N98" i="10"/>
  <c r="M98" i="10"/>
  <c r="L98" i="10"/>
  <c r="K98" i="10"/>
  <c r="J98" i="10"/>
  <c r="I98" i="10"/>
  <c r="H98" i="10"/>
  <c r="G98" i="10"/>
  <c r="F98" i="10"/>
  <c r="E98" i="10"/>
  <c r="D98" i="10"/>
  <c r="C98" i="10"/>
  <c r="B98" i="10"/>
  <c r="N97" i="10"/>
  <c r="M97" i="10"/>
  <c r="L97" i="10"/>
  <c r="K97" i="10"/>
  <c r="J97" i="10"/>
  <c r="I97" i="10"/>
  <c r="H97" i="10"/>
  <c r="G97" i="10"/>
  <c r="F97" i="10"/>
  <c r="E97" i="10"/>
  <c r="D97" i="10"/>
  <c r="C97" i="10"/>
  <c r="B97" i="10"/>
  <c r="N96" i="10"/>
  <c r="M96" i="10"/>
  <c r="L96" i="10"/>
  <c r="K96" i="10"/>
  <c r="J96" i="10"/>
  <c r="I96" i="10"/>
  <c r="H96" i="10"/>
  <c r="G96" i="10"/>
  <c r="F96" i="10"/>
  <c r="E96" i="10"/>
  <c r="D96" i="10"/>
  <c r="C96" i="10"/>
  <c r="B96" i="10"/>
  <c r="N95" i="10"/>
  <c r="M95" i="10"/>
  <c r="L95" i="10"/>
  <c r="K95" i="10"/>
  <c r="J95" i="10"/>
  <c r="I95" i="10"/>
  <c r="H95" i="10"/>
  <c r="G95" i="10"/>
  <c r="F95" i="10"/>
  <c r="E95" i="10"/>
  <c r="D95" i="10"/>
  <c r="C95" i="10"/>
  <c r="B95" i="10"/>
  <c r="N94" i="10"/>
  <c r="M94" i="10"/>
  <c r="L94" i="10"/>
  <c r="K94" i="10"/>
  <c r="J94" i="10"/>
  <c r="I94" i="10"/>
  <c r="H94" i="10"/>
  <c r="G94" i="10"/>
  <c r="F94" i="10"/>
  <c r="E94" i="10"/>
  <c r="D94" i="10"/>
  <c r="C94" i="10"/>
  <c r="B94" i="10"/>
  <c r="N93" i="10"/>
  <c r="M93" i="10"/>
  <c r="L93" i="10"/>
  <c r="K93" i="10"/>
  <c r="J93" i="10"/>
  <c r="I93" i="10"/>
  <c r="H93" i="10"/>
  <c r="G93" i="10"/>
  <c r="F93" i="10"/>
  <c r="E93" i="10"/>
  <c r="D93" i="10"/>
  <c r="C93" i="10"/>
  <c r="B93" i="10"/>
  <c r="N92" i="10"/>
  <c r="M92" i="10"/>
  <c r="L92" i="10"/>
  <c r="K92" i="10"/>
  <c r="J92" i="10"/>
  <c r="I92" i="10"/>
  <c r="H92" i="10"/>
  <c r="G92" i="10"/>
  <c r="F92" i="10"/>
  <c r="E92" i="10"/>
  <c r="D92" i="10"/>
  <c r="C92" i="10"/>
  <c r="B92" i="10"/>
  <c r="N91" i="10"/>
  <c r="M91" i="10"/>
  <c r="L91" i="10"/>
  <c r="K91" i="10"/>
  <c r="J91" i="10"/>
  <c r="I91" i="10"/>
  <c r="H91" i="10"/>
  <c r="G91" i="10"/>
  <c r="F91" i="10"/>
  <c r="E91" i="10"/>
  <c r="D91" i="10"/>
  <c r="C91" i="10"/>
  <c r="B91" i="10"/>
  <c r="N90" i="10"/>
  <c r="M90" i="10"/>
  <c r="L90" i="10"/>
  <c r="K90" i="10"/>
  <c r="J90" i="10"/>
  <c r="I90" i="10"/>
  <c r="H90" i="10"/>
  <c r="G90" i="10"/>
  <c r="F90" i="10"/>
  <c r="E90" i="10"/>
  <c r="D90" i="10"/>
  <c r="C90" i="10"/>
  <c r="B90" i="10"/>
  <c r="N89" i="10"/>
  <c r="M89" i="10"/>
  <c r="L89" i="10"/>
  <c r="K89" i="10"/>
  <c r="J89" i="10"/>
  <c r="I89" i="10"/>
  <c r="H89" i="10"/>
  <c r="G89" i="10"/>
  <c r="F89" i="10"/>
  <c r="E89" i="10"/>
  <c r="D89" i="10"/>
  <c r="C89" i="10"/>
  <c r="B89" i="10"/>
  <c r="N88" i="10"/>
  <c r="M88" i="10"/>
  <c r="L88" i="10"/>
  <c r="K88" i="10"/>
  <c r="J88" i="10"/>
  <c r="I88" i="10"/>
  <c r="H88" i="10"/>
  <c r="G88" i="10"/>
  <c r="F88" i="10"/>
  <c r="E88" i="10"/>
  <c r="D88" i="10"/>
  <c r="C88" i="10"/>
  <c r="B88" i="10"/>
  <c r="N87" i="10"/>
  <c r="M87" i="10"/>
  <c r="L87" i="10"/>
  <c r="K87" i="10"/>
  <c r="J87" i="10"/>
  <c r="I87" i="10"/>
  <c r="H87" i="10"/>
  <c r="G87" i="10"/>
  <c r="F87" i="10"/>
  <c r="E87" i="10"/>
  <c r="D87" i="10"/>
  <c r="C87" i="10"/>
  <c r="B87" i="10"/>
  <c r="N86" i="10"/>
  <c r="M86" i="10"/>
  <c r="L86" i="10"/>
  <c r="K86" i="10"/>
  <c r="J86" i="10"/>
  <c r="I86" i="10"/>
  <c r="H86" i="10"/>
  <c r="G86" i="10"/>
  <c r="F86" i="10"/>
  <c r="E86" i="10"/>
  <c r="D86" i="10"/>
  <c r="C86" i="10"/>
  <c r="B86" i="10"/>
  <c r="N85" i="10"/>
  <c r="M85" i="10"/>
  <c r="L85" i="10"/>
  <c r="K85" i="10"/>
  <c r="J85" i="10"/>
  <c r="I85" i="10"/>
  <c r="H85" i="10"/>
  <c r="G85" i="10"/>
  <c r="F85" i="10"/>
  <c r="E85" i="10"/>
  <c r="D85" i="10"/>
  <c r="C85" i="10"/>
  <c r="B85" i="10"/>
  <c r="N84" i="10"/>
  <c r="M84" i="10"/>
  <c r="L84" i="10"/>
  <c r="K84" i="10"/>
  <c r="J84" i="10"/>
  <c r="I84" i="10"/>
  <c r="H84" i="10"/>
  <c r="G84" i="10"/>
  <c r="F84" i="10"/>
  <c r="E84" i="10"/>
  <c r="D84" i="10"/>
  <c r="C84" i="10"/>
  <c r="B84" i="10"/>
  <c r="N83" i="10"/>
  <c r="M83" i="10"/>
  <c r="L83" i="10"/>
  <c r="K83" i="10"/>
  <c r="J83" i="10"/>
  <c r="I83" i="10"/>
  <c r="H83" i="10"/>
  <c r="G83" i="10"/>
  <c r="F83" i="10"/>
  <c r="E83" i="10"/>
  <c r="D83" i="10"/>
  <c r="C83" i="10"/>
  <c r="B83" i="10"/>
  <c r="N82" i="10"/>
  <c r="M82" i="10"/>
  <c r="L82" i="10"/>
  <c r="K82" i="10"/>
  <c r="J82" i="10"/>
  <c r="I82" i="10"/>
  <c r="H82" i="10"/>
  <c r="G82" i="10"/>
  <c r="F82" i="10"/>
  <c r="E82" i="10"/>
  <c r="D82" i="10"/>
  <c r="C82" i="10"/>
  <c r="B82" i="10"/>
  <c r="N81" i="10"/>
  <c r="M81" i="10"/>
  <c r="L81" i="10"/>
  <c r="K81" i="10"/>
  <c r="J81" i="10"/>
  <c r="I81" i="10"/>
  <c r="H81" i="10"/>
  <c r="G81" i="10"/>
  <c r="F81" i="10"/>
  <c r="E81" i="10"/>
  <c r="D81" i="10"/>
  <c r="C81" i="10"/>
  <c r="B81" i="10"/>
  <c r="N80" i="10"/>
  <c r="M80" i="10"/>
  <c r="L80" i="10"/>
  <c r="K80" i="10"/>
  <c r="J80" i="10"/>
  <c r="I80" i="10"/>
  <c r="H80" i="10"/>
  <c r="G80" i="10"/>
  <c r="F80" i="10"/>
  <c r="E80" i="10"/>
  <c r="D80" i="10"/>
  <c r="C80" i="10"/>
  <c r="B80" i="10"/>
  <c r="N79" i="10"/>
  <c r="M79" i="10"/>
  <c r="L79" i="10"/>
  <c r="K79" i="10"/>
  <c r="J79" i="10"/>
  <c r="I79" i="10"/>
  <c r="H79" i="10"/>
  <c r="G79" i="10"/>
  <c r="F79" i="10"/>
  <c r="E79" i="10"/>
  <c r="D79" i="10"/>
  <c r="C79" i="10"/>
  <c r="B79" i="10"/>
  <c r="N78" i="10"/>
  <c r="M78" i="10"/>
  <c r="L78" i="10"/>
  <c r="K78" i="10"/>
  <c r="J78" i="10"/>
  <c r="I78" i="10"/>
  <c r="H78" i="10"/>
  <c r="G78" i="10"/>
  <c r="F78" i="10"/>
  <c r="E78" i="10"/>
  <c r="D78" i="10"/>
  <c r="C78" i="10"/>
  <c r="B78" i="10"/>
  <c r="N77" i="10"/>
  <c r="M77" i="10"/>
  <c r="L77" i="10"/>
  <c r="K77" i="10"/>
  <c r="J77" i="10"/>
  <c r="I77" i="10"/>
  <c r="H77" i="10"/>
  <c r="G77" i="10"/>
  <c r="F77" i="10"/>
  <c r="E77" i="10"/>
  <c r="D77" i="10"/>
  <c r="C77" i="10"/>
  <c r="B77" i="10"/>
  <c r="N76" i="10"/>
  <c r="M76" i="10"/>
  <c r="L76" i="10"/>
  <c r="K76" i="10"/>
  <c r="J76" i="10"/>
  <c r="I76" i="10"/>
  <c r="H76" i="10"/>
  <c r="G76" i="10"/>
  <c r="F76" i="10"/>
  <c r="E76" i="10"/>
  <c r="D76" i="10"/>
  <c r="C76" i="10"/>
  <c r="B76" i="10"/>
  <c r="N75" i="10"/>
  <c r="M75" i="10"/>
  <c r="L75" i="10"/>
  <c r="K75" i="10"/>
  <c r="J75" i="10"/>
  <c r="I75" i="10"/>
  <c r="H75" i="10"/>
  <c r="G75" i="10"/>
  <c r="F75" i="10"/>
  <c r="E75" i="10"/>
  <c r="D75" i="10"/>
  <c r="C75" i="10"/>
  <c r="B75" i="10"/>
  <c r="N74" i="10"/>
  <c r="M74" i="10"/>
  <c r="L74" i="10"/>
  <c r="K74" i="10"/>
  <c r="J74" i="10"/>
  <c r="I74" i="10"/>
  <c r="H74" i="10"/>
  <c r="G74" i="10"/>
  <c r="F74" i="10"/>
  <c r="E74" i="10"/>
  <c r="D74" i="10"/>
  <c r="C74" i="10"/>
  <c r="B74" i="10"/>
  <c r="N73" i="10"/>
  <c r="M73" i="10"/>
  <c r="L73" i="10"/>
  <c r="K73" i="10"/>
  <c r="J73" i="10"/>
  <c r="I73" i="10"/>
  <c r="H73" i="10"/>
  <c r="G73" i="10"/>
  <c r="F73" i="10"/>
  <c r="E73" i="10"/>
  <c r="D73" i="10"/>
  <c r="C73" i="10"/>
  <c r="B73" i="10"/>
  <c r="N72" i="10"/>
  <c r="M72" i="10"/>
  <c r="L72" i="10"/>
  <c r="K72" i="10"/>
  <c r="J72" i="10"/>
  <c r="I72" i="10"/>
  <c r="H72" i="10"/>
  <c r="G72" i="10"/>
  <c r="F72" i="10"/>
  <c r="E72" i="10"/>
  <c r="D72" i="10"/>
  <c r="C72" i="10"/>
  <c r="B72" i="10"/>
  <c r="N71" i="10"/>
  <c r="M71" i="10"/>
  <c r="L71" i="10"/>
  <c r="K71" i="10"/>
  <c r="J71" i="10"/>
  <c r="I71" i="10"/>
  <c r="H71" i="10"/>
  <c r="G71" i="10"/>
  <c r="F71" i="10"/>
  <c r="E71" i="10"/>
  <c r="D71" i="10"/>
  <c r="C71" i="10"/>
  <c r="B71" i="10"/>
  <c r="N70" i="10"/>
  <c r="M70" i="10"/>
  <c r="L70" i="10"/>
  <c r="K70" i="10"/>
  <c r="J70" i="10"/>
  <c r="I70" i="10"/>
  <c r="H70" i="10"/>
  <c r="G70" i="10"/>
  <c r="F70" i="10"/>
  <c r="E70" i="10"/>
  <c r="D70" i="10"/>
  <c r="C70" i="10"/>
  <c r="B70" i="10"/>
  <c r="N69" i="10"/>
  <c r="M69" i="10"/>
  <c r="L69" i="10"/>
  <c r="K69" i="10"/>
  <c r="J69" i="10"/>
  <c r="I69" i="10"/>
  <c r="H69" i="10"/>
  <c r="G69" i="10"/>
  <c r="F69" i="10"/>
  <c r="E69" i="10"/>
  <c r="D69" i="10"/>
  <c r="C69" i="10"/>
  <c r="B69" i="10"/>
  <c r="N68" i="10"/>
  <c r="M68" i="10"/>
  <c r="L68" i="10"/>
  <c r="K68" i="10"/>
  <c r="J68" i="10"/>
  <c r="I68" i="10"/>
  <c r="H68" i="10"/>
  <c r="G68" i="10"/>
  <c r="F68" i="10"/>
  <c r="E68" i="10"/>
  <c r="D68" i="10"/>
  <c r="C68" i="10"/>
  <c r="B68" i="10"/>
  <c r="N67" i="10"/>
  <c r="M67" i="10"/>
  <c r="L67" i="10"/>
  <c r="K67" i="10"/>
  <c r="J67" i="10"/>
  <c r="I67" i="10"/>
  <c r="H67" i="10"/>
  <c r="G67" i="10"/>
  <c r="F67" i="10"/>
  <c r="E67" i="10"/>
  <c r="D67" i="10"/>
  <c r="C67" i="10"/>
  <c r="B67" i="10"/>
  <c r="N66" i="10"/>
  <c r="M66" i="10"/>
  <c r="L66" i="10"/>
  <c r="K66" i="10"/>
  <c r="J66" i="10"/>
  <c r="I66" i="10"/>
  <c r="H66" i="10"/>
  <c r="G66" i="10"/>
  <c r="F66" i="10"/>
  <c r="E66" i="10"/>
  <c r="D66" i="10"/>
  <c r="C66" i="10"/>
  <c r="B66" i="10"/>
  <c r="N65" i="10"/>
  <c r="M65" i="10"/>
  <c r="L65" i="10"/>
  <c r="K65" i="10"/>
  <c r="J65" i="10"/>
  <c r="I65" i="10"/>
  <c r="H65" i="10"/>
  <c r="G65" i="10"/>
  <c r="F65" i="10"/>
  <c r="E65" i="10"/>
  <c r="D65" i="10"/>
  <c r="C65" i="10"/>
  <c r="B65" i="10"/>
  <c r="DL59" i="10"/>
  <c r="DK59" i="10"/>
  <c r="DJ59" i="10"/>
  <c r="DI59" i="10"/>
  <c r="DH59" i="10"/>
  <c r="DG59" i="10"/>
  <c r="DF59" i="10"/>
  <c r="DE59" i="10"/>
  <c r="DD59" i="10"/>
  <c r="DC59"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O59" i="10" s="1"/>
  <c r="DL58" i="10"/>
  <c r="DK58" i="10"/>
  <c r="DJ58" i="10"/>
  <c r="DI58" i="10"/>
  <c r="DH58" i="10"/>
  <c r="DG58" i="10"/>
  <c r="DF58" i="10"/>
  <c r="DE58" i="10"/>
  <c r="DD58" i="10"/>
  <c r="DC58" i="10"/>
  <c r="DB58" i="10"/>
  <c r="DA58" i="10"/>
  <c r="CZ58" i="10"/>
  <c r="CY58" i="10"/>
  <c r="CX58" i="10"/>
  <c r="CW58" i="10"/>
  <c r="CV58" i="10"/>
  <c r="CU58" i="10"/>
  <c r="CT58" i="10"/>
  <c r="CS58" i="10"/>
  <c r="CR58" i="10"/>
  <c r="CQ58" i="10"/>
  <c r="CP58" i="10"/>
  <c r="CO58" i="10"/>
  <c r="CN58" i="10"/>
  <c r="CM58" i="10"/>
  <c r="CL58" i="10"/>
  <c r="CK58" i="10"/>
  <c r="CJ58" i="10"/>
  <c r="CI58"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O58" i="10" s="1"/>
  <c r="AD58" i="10"/>
  <c r="AC58" i="10"/>
  <c r="AB58" i="10"/>
  <c r="AA58" i="10"/>
  <c r="Z58" i="10"/>
  <c r="Y58" i="10"/>
  <c r="X58" i="10"/>
  <c r="W58" i="10"/>
  <c r="V58" i="10"/>
  <c r="U58" i="10"/>
  <c r="T58" i="10"/>
  <c r="S58" i="10"/>
  <c r="R58" i="10"/>
  <c r="Q58" i="10"/>
  <c r="DL57" i="10"/>
  <c r="DK57" i="10"/>
  <c r="DJ57" i="10"/>
  <c r="DI57" i="10"/>
  <c r="DH57" i="10"/>
  <c r="DG57" i="10"/>
  <c r="DF57" i="10"/>
  <c r="DE57" i="10"/>
  <c r="DD57" i="10"/>
  <c r="DC57" i="10"/>
  <c r="DB57" i="10"/>
  <c r="DA57" i="10"/>
  <c r="CZ57" i="10"/>
  <c r="CY57" i="10"/>
  <c r="CX57" i="10"/>
  <c r="CW57" i="10"/>
  <c r="CV57" i="10"/>
  <c r="CU57" i="10"/>
  <c r="CT57" i="10"/>
  <c r="CS57" i="10"/>
  <c r="CR57" i="10"/>
  <c r="CQ57" i="10"/>
  <c r="CP57"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O57" i="10" s="1"/>
  <c r="S57" i="10"/>
  <c r="R57" i="10"/>
  <c r="Q57" i="10"/>
  <c r="DL56" i="10"/>
  <c r="DK56" i="10"/>
  <c r="DJ56" i="10"/>
  <c r="DI56" i="10"/>
  <c r="DH56" i="10"/>
  <c r="DG56" i="10"/>
  <c r="DF56" i="10"/>
  <c r="DE56" i="10"/>
  <c r="DD56" i="10"/>
  <c r="DC56"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T56" i="10"/>
  <c r="BS56" i="10"/>
  <c r="BR56" i="10"/>
  <c r="BQ56" i="10"/>
  <c r="BP56" i="10"/>
  <c r="BO56" i="10"/>
  <c r="BN56" i="10"/>
  <c r="BM56" i="10"/>
  <c r="BL56" i="10"/>
  <c r="BK56" i="10"/>
  <c r="BJ56" i="10"/>
  <c r="BI56" i="10"/>
  <c r="BH56" i="10"/>
  <c r="BG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R56" i="10"/>
  <c r="Q56" i="10"/>
  <c r="O56" i="10" s="1"/>
  <c r="DL55" i="10"/>
  <c r="DK55" i="10"/>
  <c r="DJ55" i="10"/>
  <c r="DI55" i="10"/>
  <c r="DH55" i="10"/>
  <c r="DG55" i="10"/>
  <c r="DF55" i="10"/>
  <c r="DE55" i="10"/>
  <c r="DD55" i="10"/>
  <c r="DC55"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O55" i="10" s="1"/>
  <c r="U55" i="10"/>
  <c r="T55" i="10"/>
  <c r="S55" i="10"/>
  <c r="R55" i="10"/>
  <c r="Q55" i="10"/>
  <c r="DL54" i="10"/>
  <c r="DK54" i="10"/>
  <c r="DJ54"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O54" i="10" s="1"/>
  <c r="DL53" i="10"/>
  <c r="DK53" i="10"/>
  <c r="DJ53" i="10"/>
  <c r="DI53" i="10"/>
  <c r="DH53" i="10"/>
  <c r="DG53" i="10"/>
  <c r="DF53" i="10"/>
  <c r="DE53" i="10"/>
  <c r="DD53" i="10"/>
  <c r="DC53"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O53" i="10" s="1"/>
  <c r="W53" i="10"/>
  <c r="V53" i="10"/>
  <c r="U53" i="10"/>
  <c r="T53" i="10"/>
  <c r="S53" i="10"/>
  <c r="R53" i="10"/>
  <c r="Q53" i="10"/>
  <c r="DL52" i="10"/>
  <c r="DK52" i="10"/>
  <c r="DJ52" i="10"/>
  <c r="DI52" i="10"/>
  <c r="DH52" i="10"/>
  <c r="DG52" i="10"/>
  <c r="DF52" i="10"/>
  <c r="DE52" i="10"/>
  <c r="DD52" i="10"/>
  <c r="DC52"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R52" i="10"/>
  <c r="Q52" i="10"/>
  <c r="O52" i="10" s="1"/>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O51" i="10" s="1"/>
  <c r="Q51" i="10"/>
  <c r="DL50" i="10"/>
  <c r="DK50" i="10"/>
  <c r="DJ50" i="10"/>
  <c r="DI50" i="10"/>
  <c r="DH50" i="10"/>
  <c r="DG50" i="10"/>
  <c r="DF50" i="10"/>
  <c r="DE50" i="10"/>
  <c r="DD50" i="10"/>
  <c r="DC50" i="10"/>
  <c r="DB50" i="10"/>
  <c r="DA50" i="10"/>
  <c r="CZ50" i="10"/>
  <c r="CY50" i="10"/>
  <c r="CX50" i="10"/>
  <c r="CW50" i="10"/>
  <c r="CV50" i="10"/>
  <c r="CU50"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O50" i="10" s="1"/>
  <c r="Q50" i="10"/>
  <c r="DL49" i="10"/>
  <c r="DK49" i="10"/>
  <c r="DJ49" i="10"/>
  <c r="DI49" i="10"/>
  <c r="DH49" i="10"/>
  <c r="DG49" i="10"/>
  <c r="DF49" i="10"/>
  <c r="DE49" i="10"/>
  <c r="DD49" i="10"/>
  <c r="DC49"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O49" i="10" s="1"/>
  <c r="S49" i="10"/>
  <c r="R49" i="10"/>
  <c r="Q49"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O48" i="10" s="1"/>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O47" i="10" s="1"/>
  <c r="H9" i="9" l="1"/>
  <c r="G9" i="9"/>
  <c r="I9" i="9"/>
  <c r="J9" i="9"/>
  <c r="K9" i="9"/>
  <c r="L9" i="9"/>
  <c r="M9" i="9"/>
  <c r="N9" i="9"/>
  <c r="O9" i="9"/>
  <c r="D9" i="9"/>
  <c r="E9" i="9"/>
  <c r="F9" i="9"/>
  <c r="C9" i="9"/>
</calcChain>
</file>

<file path=xl/sharedStrings.xml><?xml version="1.0" encoding="utf-8"?>
<sst xmlns="http://schemas.openxmlformats.org/spreadsheetml/2006/main" count="7670" uniqueCount="3141">
  <si>
    <t>國立臺灣大學</t>
  </si>
  <si>
    <t>中國文學系</t>
  </si>
  <si>
    <t>外國語文學系</t>
  </si>
  <si>
    <t>歷史學系</t>
  </si>
  <si>
    <t>哲學系</t>
  </si>
  <si>
    <t>人類學系</t>
  </si>
  <si>
    <t>圖書資訊學系</t>
  </si>
  <si>
    <t>日本語文學系</t>
  </si>
  <si>
    <t>數學系</t>
  </si>
  <si>
    <t>物理學系</t>
  </si>
  <si>
    <t>化學系</t>
  </si>
  <si>
    <t>地質科學系</t>
  </si>
  <si>
    <t>心理學系</t>
  </si>
  <si>
    <t>地理環境資源學系A組</t>
  </si>
  <si>
    <t>地理環境資源學系B組</t>
  </si>
  <si>
    <t>大氣科學系</t>
  </si>
  <si>
    <t>政治學系政治理論組</t>
  </si>
  <si>
    <t>政治學系國際關係組</t>
  </si>
  <si>
    <t>政治學系公共行政組</t>
  </si>
  <si>
    <t>經濟學系</t>
  </si>
  <si>
    <t>社會學系</t>
  </si>
  <si>
    <t>社會工作學系</t>
  </si>
  <si>
    <t>醫學系(自費)</t>
  </si>
  <si>
    <t>醫學系(公費)</t>
  </si>
  <si>
    <t>牙醫學系</t>
  </si>
  <si>
    <t>藥學系</t>
  </si>
  <si>
    <t>醫學檢驗暨生物技術學系</t>
  </si>
  <si>
    <t>護理學系</t>
  </si>
  <si>
    <t>物理治療學系</t>
  </si>
  <si>
    <t>職能治療學系</t>
  </si>
  <si>
    <t>土木工程學系</t>
  </si>
  <si>
    <t>機械工程學系</t>
  </si>
  <si>
    <t>化學工程學系</t>
  </si>
  <si>
    <t>工程科學及海洋工程學系</t>
  </si>
  <si>
    <t>材料科學與工程學系</t>
  </si>
  <si>
    <t>醫學工程學系</t>
  </si>
  <si>
    <t>農藝學系</t>
  </si>
  <si>
    <t>生物環境系統工程學系</t>
  </si>
  <si>
    <t>農業化學系</t>
  </si>
  <si>
    <t>森林環境暨資源學系</t>
  </si>
  <si>
    <t>動物科學技術學系</t>
  </si>
  <si>
    <t>農業經濟學系</t>
  </si>
  <si>
    <t>園藝暨景觀學系</t>
  </si>
  <si>
    <t>獸醫學系</t>
  </si>
  <si>
    <t>生物產業傳播暨發展學系</t>
  </si>
  <si>
    <t>生物機電工程學系</t>
  </si>
  <si>
    <t>昆蟲學系</t>
  </si>
  <si>
    <t>植物病理與微生物學系</t>
  </si>
  <si>
    <t>工商管理學系科技管理組</t>
  </si>
  <si>
    <t>會計學系</t>
  </si>
  <si>
    <t>財務金融學系</t>
  </si>
  <si>
    <t>國際企業學系</t>
  </si>
  <si>
    <t>資訊管理學系</t>
  </si>
  <si>
    <t>公共衛生學系</t>
  </si>
  <si>
    <t>電機工程學系</t>
  </si>
  <si>
    <t>資訊工程學系</t>
  </si>
  <si>
    <t>法律學系法學組</t>
  </si>
  <si>
    <t>法律學系司法組</t>
  </si>
  <si>
    <t>法律學系財經法學組</t>
  </si>
  <si>
    <t>生命科學系</t>
  </si>
  <si>
    <t>生化科技學系</t>
  </si>
  <si>
    <t>國立臺灣師範大學</t>
  </si>
  <si>
    <t>教育學系</t>
  </si>
  <si>
    <t>教育心理與輔導學系</t>
  </si>
  <si>
    <t>社會教育學系</t>
  </si>
  <si>
    <t>健康促進與衛生教育學系</t>
  </si>
  <si>
    <t>公民教育與活動領導學系</t>
  </si>
  <si>
    <t>特殊教育學系</t>
  </si>
  <si>
    <t>學習科學學士學位學程</t>
  </si>
  <si>
    <t>教育學院學士班</t>
  </si>
  <si>
    <t>國文學系</t>
  </si>
  <si>
    <t>英語學系</t>
  </si>
  <si>
    <t>地理學系</t>
  </si>
  <si>
    <t>臺灣語文學系</t>
  </si>
  <si>
    <t>地球科學系</t>
  </si>
  <si>
    <t>營養科學學士學位學程</t>
  </si>
  <si>
    <t>工業教育學系</t>
  </si>
  <si>
    <t>科技應用與人力資源發展學系</t>
  </si>
  <si>
    <t>圖文傳播學系</t>
  </si>
  <si>
    <t>機電工程學系</t>
  </si>
  <si>
    <t>車輛與能源工程學士學位學程</t>
  </si>
  <si>
    <t>光電工程學士學位學程</t>
  </si>
  <si>
    <t>設計學系產品設計組</t>
  </si>
  <si>
    <t>體育學系</t>
  </si>
  <si>
    <t>華語文教學系應用華語文學組</t>
  </si>
  <si>
    <t>東亞學系</t>
  </si>
  <si>
    <t>企業管理學系</t>
  </si>
  <si>
    <t>表演藝術學士學位學程</t>
  </si>
  <si>
    <t>國立中興大學</t>
  </si>
  <si>
    <t>台灣人文創新學士學位學程</t>
  </si>
  <si>
    <t>法律學系</t>
  </si>
  <si>
    <t>行銷學系</t>
  </si>
  <si>
    <t>應用經濟學系</t>
  </si>
  <si>
    <t>物理學系一般物理組</t>
  </si>
  <si>
    <t>物理學系光電物理組</t>
  </si>
  <si>
    <t>應用數學系應用數學組</t>
  </si>
  <si>
    <t>應用數學系數據科學與計算組</t>
  </si>
  <si>
    <t>環境工程學系</t>
  </si>
  <si>
    <t>電機工程學系甲組</t>
  </si>
  <si>
    <t>電機工程學系乙組</t>
  </si>
  <si>
    <t>電機資訊學院學士班</t>
  </si>
  <si>
    <t>水土保持學系</t>
  </si>
  <si>
    <t>生物產業機電工程學系</t>
  </si>
  <si>
    <t>園藝學系</t>
  </si>
  <si>
    <t>森林學系林學組</t>
  </si>
  <si>
    <t>森林學系木材科學組</t>
  </si>
  <si>
    <t>植物病理學系</t>
  </si>
  <si>
    <t>動物科學系</t>
  </si>
  <si>
    <t>土壤環境科學系</t>
  </si>
  <si>
    <t>食品暨應用生物科技學系</t>
  </si>
  <si>
    <t>生物科技學士學位學程</t>
  </si>
  <si>
    <t>景觀與遊憩學士學位學程</t>
  </si>
  <si>
    <t>國際農企業學士學位學程</t>
  </si>
  <si>
    <t>國立成功大學</t>
  </si>
  <si>
    <t>台灣文學系</t>
  </si>
  <si>
    <t>光電科學與工程學系</t>
  </si>
  <si>
    <t>機械工程學系(普渡雙聯組)</t>
  </si>
  <si>
    <t>材料科學及工程學系</t>
  </si>
  <si>
    <t>資源工程學系</t>
  </si>
  <si>
    <t>水利及海洋工程學系</t>
  </si>
  <si>
    <t>工程科學系</t>
  </si>
  <si>
    <t>系統及船舶機電工程學系</t>
  </si>
  <si>
    <t>航空太空工程學系</t>
  </si>
  <si>
    <t>測量及空間資訊學系</t>
  </si>
  <si>
    <t>生物醫學工程學系</t>
  </si>
  <si>
    <t>工業與資訊管理學系</t>
  </si>
  <si>
    <t>交通管理科學系</t>
  </si>
  <si>
    <t>統計學系</t>
  </si>
  <si>
    <t>醫學檢驗生物技術學系</t>
  </si>
  <si>
    <t>政治學系</t>
  </si>
  <si>
    <t>電機工程學系(普渡雙聯組)</t>
  </si>
  <si>
    <t>資訊工程學系(普渡雙聯組)</t>
  </si>
  <si>
    <t>建築學系</t>
  </si>
  <si>
    <t>都市計劃學系(自然組)</t>
  </si>
  <si>
    <t>都市計劃學系(社會組)</t>
  </si>
  <si>
    <t>工業設計學系</t>
  </si>
  <si>
    <t>生物科技與產業科學系</t>
  </si>
  <si>
    <t>全校不分系學士學位學程</t>
  </si>
  <si>
    <t>東吳大學</t>
  </si>
  <si>
    <t>英文學系</t>
  </si>
  <si>
    <t>德國文化學系</t>
  </si>
  <si>
    <t>國際經營與貿易學系</t>
  </si>
  <si>
    <t>財務工程與精算數學系</t>
  </si>
  <si>
    <t>國立政治大學</t>
  </si>
  <si>
    <t>財政學系</t>
  </si>
  <si>
    <t>公共行政學系</t>
  </si>
  <si>
    <t>地政學系土地資源規劃組</t>
  </si>
  <si>
    <t>地政學系土地管理組</t>
  </si>
  <si>
    <t>地政學系土地測量與資訊組</t>
  </si>
  <si>
    <t>民族學系</t>
  </si>
  <si>
    <t>外交學系</t>
  </si>
  <si>
    <t>財務管理學系</t>
  </si>
  <si>
    <t>風險管理與保險學系</t>
  </si>
  <si>
    <t>英國語文學系</t>
  </si>
  <si>
    <t>阿拉伯語文學系</t>
  </si>
  <si>
    <t>斯拉夫語文學系</t>
  </si>
  <si>
    <t>韓國語文學系</t>
  </si>
  <si>
    <t>土耳其語文學系</t>
  </si>
  <si>
    <t>歐洲語文學系法文組</t>
  </si>
  <si>
    <t>歐洲語文學系德文組</t>
  </si>
  <si>
    <t>歐洲語文學系西班牙文組</t>
  </si>
  <si>
    <t>應用數學系</t>
  </si>
  <si>
    <t>資訊科學系</t>
  </si>
  <si>
    <t>高雄醫學大學</t>
  </si>
  <si>
    <t>運動醫學系</t>
  </si>
  <si>
    <t>呼吸治療學系</t>
  </si>
  <si>
    <t>口腔衛生學系</t>
  </si>
  <si>
    <t>香粧品學系</t>
  </si>
  <si>
    <t>醫學影像暨放射科學系</t>
  </si>
  <si>
    <t>醫務管理暨醫療資訊學系</t>
  </si>
  <si>
    <t>醫藥暨應用化學系醫藥化學組</t>
  </si>
  <si>
    <t>醫藥暨應用化學系應用化學組</t>
  </si>
  <si>
    <t>生物醫學暨環境生物學系</t>
  </si>
  <si>
    <t>生物科技學系</t>
  </si>
  <si>
    <t>醫學社會學與社會工作學系</t>
  </si>
  <si>
    <t>生命科學院學士班</t>
  </si>
  <si>
    <t>中原大學</t>
  </si>
  <si>
    <t>物理學系物理組</t>
  </si>
  <si>
    <t>物理學系光電與材料科學組</t>
  </si>
  <si>
    <t>化學系化學組</t>
  </si>
  <si>
    <t>化學系材料化學組</t>
  </si>
  <si>
    <t>化學工程學系綠能製程組</t>
  </si>
  <si>
    <t>化學工程學系生化工程組</t>
  </si>
  <si>
    <t>化學工程學系材料工程組</t>
  </si>
  <si>
    <t>工業與系統工程學系工程組</t>
  </si>
  <si>
    <t>工業與系統工程學系管理組</t>
  </si>
  <si>
    <t>電子工程學系</t>
  </si>
  <si>
    <t>企業管理學系服務業管理組</t>
  </si>
  <si>
    <t>企業管理學系高科技業管理組</t>
  </si>
  <si>
    <t>企業管理學系工商管理組</t>
  </si>
  <si>
    <t>財經法律學系</t>
  </si>
  <si>
    <t>室內設計學系</t>
  </si>
  <si>
    <t>商業設計學系商業設計組</t>
  </si>
  <si>
    <t>應用外國語文學系</t>
  </si>
  <si>
    <t>應用華語文學系</t>
  </si>
  <si>
    <t>東海大學</t>
  </si>
  <si>
    <t>日本語言文化學系</t>
  </si>
  <si>
    <t>生命科學系生物醫學組</t>
  </si>
  <si>
    <t>資訊工程學系(資電工程組)</t>
  </si>
  <si>
    <t>資訊工程學系(人工智慧組)</t>
  </si>
  <si>
    <t>資訊工程學系(軟體工程組)</t>
  </si>
  <si>
    <t>統計學系(巨量資料管理組)</t>
  </si>
  <si>
    <t>統計學系(決策管理組)</t>
  </si>
  <si>
    <t>經濟學系一般經濟組</t>
  </si>
  <si>
    <t>經濟學系產業經濟組</t>
  </si>
  <si>
    <t>行政管理暨政策學系</t>
  </si>
  <si>
    <t>食品科學系(A組)</t>
  </si>
  <si>
    <t>食品科學系(B組)</t>
  </si>
  <si>
    <t>餐旅管理學系</t>
  </si>
  <si>
    <t>國立清華大學</t>
  </si>
  <si>
    <t>中國文學系甲組(一般組)</t>
  </si>
  <si>
    <t>人文社會學院學士班</t>
  </si>
  <si>
    <t>幼兒教育學系</t>
  </si>
  <si>
    <t>運動科學系</t>
  </si>
  <si>
    <t>經濟學系第1組</t>
  </si>
  <si>
    <t>經濟學系第2組</t>
  </si>
  <si>
    <t>科技管理學院學士班</t>
  </si>
  <si>
    <t>數學系甲組(數學組)</t>
  </si>
  <si>
    <t>數學系乙組(應用數學組)</t>
  </si>
  <si>
    <t>物理學系物理組(甲組一般組)</t>
  </si>
  <si>
    <t>理學院學士班</t>
  </si>
  <si>
    <t>生醫工程與環境科學系</t>
  </si>
  <si>
    <t>原子科學院學士班</t>
  </si>
  <si>
    <t>動力機械工程學系甲組</t>
  </si>
  <si>
    <t>動力機械工程學系乙組</t>
  </si>
  <si>
    <t>材料科學工程學系甲組</t>
  </si>
  <si>
    <t>材料科學工程學系乙組</t>
  </si>
  <si>
    <t>工業工程與工程管理學系</t>
  </si>
  <si>
    <t>工學院學士班</t>
  </si>
  <si>
    <t>電機資訊學院學士班甲組</t>
  </si>
  <si>
    <t>電機資訊學院學士班乙組</t>
  </si>
  <si>
    <t>醫學科學系</t>
  </si>
  <si>
    <t>藝術與設計學系設計組</t>
  </si>
  <si>
    <t>藝術學院學士班</t>
  </si>
  <si>
    <t>中國醫藥大學</t>
  </si>
  <si>
    <t>醫學系</t>
  </si>
  <si>
    <t>中醫學系甲組</t>
  </si>
  <si>
    <t>中醫學系乙組</t>
  </si>
  <si>
    <t>營養學系</t>
  </si>
  <si>
    <t>中國藥學暨中藥資源學系</t>
  </si>
  <si>
    <t>藥用化妝品學系</t>
  </si>
  <si>
    <t>生物醫學影像暨放射科學學系</t>
  </si>
  <si>
    <t>公共衛生學院大一不分系</t>
  </si>
  <si>
    <t>光電工程學系</t>
  </si>
  <si>
    <t>資訊工程學系甲組</t>
  </si>
  <si>
    <t>資訊工程學系乙組</t>
  </si>
  <si>
    <t>材料科學與工程學系甲組</t>
  </si>
  <si>
    <t>材料科學與工程學系乙組</t>
  </si>
  <si>
    <t>理學院科學學士學位學程甲組</t>
  </si>
  <si>
    <t>電子物理學系電子物理組</t>
  </si>
  <si>
    <t>應用化學系</t>
  </si>
  <si>
    <t>運輸與物流管理學系</t>
  </si>
  <si>
    <t>工業工程與管理學系</t>
  </si>
  <si>
    <t>傳播與科技學系</t>
  </si>
  <si>
    <t>人文社會學系</t>
  </si>
  <si>
    <t>淡江大學</t>
  </si>
  <si>
    <t>中國文學學系</t>
  </si>
  <si>
    <t>資訊與圖書館學系</t>
  </si>
  <si>
    <t>大眾傳播學系</t>
  </si>
  <si>
    <t>資訊傳播學系</t>
  </si>
  <si>
    <t>教育科技學系</t>
  </si>
  <si>
    <t>法國語文學系</t>
  </si>
  <si>
    <t>德國語文學系</t>
  </si>
  <si>
    <t>西班牙語文學系</t>
  </si>
  <si>
    <t>俄國語文學系</t>
  </si>
  <si>
    <t>產業經濟學系</t>
  </si>
  <si>
    <t>國際企業學系經貿管理組</t>
  </si>
  <si>
    <t>運輸管理學系</t>
  </si>
  <si>
    <t>數學學系數學組</t>
  </si>
  <si>
    <t>化學學系化學與生物化學組</t>
  </si>
  <si>
    <t>化學學系材料化學組</t>
  </si>
  <si>
    <t>物理學系應用物理組</t>
  </si>
  <si>
    <t>電機工程學系電機資訊組</t>
  </si>
  <si>
    <t>電機工程學系電機通訊組</t>
  </si>
  <si>
    <t>電機工程學系電機與系統組</t>
  </si>
  <si>
    <t>化學工程與材料工程學系</t>
  </si>
  <si>
    <t>逢甲大學</t>
  </si>
  <si>
    <t>機械與電腦輔助工程學系</t>
  </si>
  <si>
    <t>纖維與複合材料學系</t>
  </si>
  <si>
    <t>工業工程與系統管理學系A組</t>
  </si>
  <si>
    <t>工業工程與系統管理學系B組</t>
  </si>
  <si>
    <t>航太與系統工程學系</t>
  </si>
  <si>
    <t>精密系統設計學士學位學程</t>
  </si>
  <si>
    <t>應用數學系A組</t>
  </si>
  <si>
    <t>應用數學系B組</t>
  </si>
  <si>
    <t>環境工程與科學學系</t>
  </si>
  <si>
    <t>財稅學系</t>
  </si>
  <si>
    <t>合作經濟暨社會事業經營學系</t>
  </si>
  <si>
    <t>統計學系商業大數據組</t>
  </si>
  <si>
    <t>都市計畫與空間資訊學系</t>
  </si>
  <si>
    <t>運輸與物流學系</t>
  </si>
  <si>
    <t>土地管理學系</t>
  </si>
  <si>
    <t>財務工程與精算學士學位學程</t>
  </si>
  <si>
    <t>建築專業學院學士班</t>
  </si>
  <si>
    <t>國立中央大學</t>
  </si>
  <si>
    <t>英美語文學系</t>
  </si>
  <si>
    <t>文學院學士班</t>
  </si>
  <si>
    <t>數學系數學科學組</t>
  </si>
  <si>
    <t>數學系計算與資料科學組</t>
  </si>
  <si>
    <t>化學學系</t>
  </si>
  <si>
    <t>機械工程學系光機電工程組</t>
  </si>
  <si>
    <t>機械工程學系設計與分析組</t>
  </si>
  <si>
    <t>通訊工程學系</t>
  </si>
  <si>
    <t>資訊電機學院學士班</t>
  </si>
  <si>
    <t>大氣科學學系</t>
  </si>
  <si>
    <t>太空科學與工程學系</t>
  </si>
  <si>
    <t>地球科學學系</t>
  </si>
  <si>
    <t>地球科學學院學士班</t>
  </si>
  <si>
    <t>生醫科學與工程學系</t>
  </si>
  <si>
    <t>中國文化大學</t>
  </si>
  <si>
    <t>中國文學系中國文學組</t>
  </si>
  <si>
    <t>中國文學系文藝創作組</t>
  </si>
  <si>
    <t>史學系</t>
  </si>
  <si>
    <t>光電物理學系</t>
  </si>
  <si>
    <t>地理學系A組</t>
  </si>
  <si>
    <t>地理學系B組</t>
  </si>
  <si>
    <t>地質學系</t>
  </si>
  <si>
    <t>法律學系財經法律組</t>
  </si>
  <si>
    <t>法律學系企業金融法制組</t>
  </si>
  <si>
    <t>勞動暨人力資源學系</t>
  </si>
  <si>
    <t>社會福利學系</t>
  </si>
  <si>
    <t>行政管理學系</t>
  </si>
  <si>
    <t>園藝暨生物技術學系</t>
  </si>
  <si>
    <t>生活應用科學系</t>
  </si>
  <si>
    <t>保健營養學系</t>
  </si>
  <si>
    <t>電機工程學系A組</t>
  </si>
  <si>
    <t>電機工程學系B組</t>
  </si>
  <si>
    <t>紡織工程學系</t>
  </si>
  <si>
    <t>資訊工程學系A組</t>
  </si>
  <si>
    <t>資訊工程學系B組</t>
  </si>
  <si>
    <t>國際貿易學系</t>
  </si>
  <si>
    <t>國際企業管理學系</t>
  </si>
  <si>
    <t>觀光事業學系</t>
  </si>
  <si>
    <t>財務金融學系金融行銷組</t>
  </si>
  <si>
    <t>財務金融學系財務金融組</t>
  </si>
  <si>
    <t>全球商務學士學位學程</t>
  </si>
  <si>
    <t>新聞學系</t>
  </si>
  <si>
    <t>廣告學系A組</t>
  </si>
  <si>
    <t>音樂學系B組</t>
  </si>
  <si>
    <t>戲劇學系</t>
  </si>
  <si>
    <t>都市計劃與開發管理學系</t>
  </si>
  <si>
    <t>心理輔導學系</t>
  </si>
  <si>
    <t>靜宜大學</t>
  </si>
  <si>
    <t>社會工作與兒童少年福利學系</t>
  </si>
  <si>
    <t>生態人文學系(自然組)</t>
  </si>
  <si>
    <t>生態人文學系(人文組)</t>
  </si>
  <si>
    <t>財務工程學系</t>
  </si>
  <si>
    <t>食品營養學系營養與保健組</t>
  </si>
  <si>
    <t>化粧品科學系</t>
  </si>
  <si>
    <t>觀光事業學系(甲組)</t>
  </si>
  <si>
    <t>觀光事業學系(乙組)</t>
  </si>
  <si>
    <t>觀光事業學系(丙組)</t>
  </si>
  <si>
    <t>財務金融學系(金融管理組)</t>
  </si>
  <si>
    <t>財務金融學系(投資管理組)</t>
  </si>
  <si>
    <t>寰宇管理學士學位學程</t>
  </si>
  <si>
    <t>寰宇外語教育學士學位學程</t>
  </si>
  <si>
    <t>大同大學</t>
  </si>
  <si>
    <t>電機工程學系(甲組)</t>
  </si>
  <si>
    <t>電機工程學系(乙組)</t>
  </si>
  <si>
    <t>資訊工程學系(甲組)</t>
  </si>
  <si>
    <t>資訊工程學系(乙組)</t>
  </si>
  <si>
    <t>事業經營學系(甲組)</t>
  </si>
  <si>
    <t>事業經營學系(乙組)</t>
  </si>
  <si>
    <t>應用外語學系</t>
  </si>
  <si>
    <t>工業設計學系(自然一組)</t>
  </si>
  <si>
    <t>工業設計學系(自然二組)</t>
  </si>
  <si>
    <t>工業設計學系(社會一組)</t>
  </si>
  <si>
    <t>工業設計學系(社會二組)</t>
  </si>
  <si>
    <t>輔仁大學</t>
  </si>
  <si>
    <t>應用美術學系</t>
  </si>
  <si>
    <t>景觀設計學系(社會組)</t>
  </si>
  <si>
    <t>景觀設計學系(自然組)</t>
  </si>
  <si>
    <t>影像傳播學系</t>
  </si>
  <si>
    <t>新聞傳播學系</t>
  </si>
  <si>
    <t>廣告傳播學系</t>
  </si>
  <si>
    <t>體育學系運動健康管理組</t>
  </si>
  <si>
    <t>臨床心理學系</t>
  </si>
  <si>
    <t>數學系資訊數學組</t>
  </si>
  <si>
    <t>數學系應用數學組</t>
  </si>
  <si>
    <t>義大利語文學系</t>
  </si>
  <si>
    <t>德語語文學系</t>
  </si>
  <si>
    <t>織品服裝學系織品設計組</t>
  </si>
  <si>
    <t>織品服裝學系服飾設計組</t>
  </si>
  <si>
    <t>織品服裝學系織品服飾行銷組</t>
  </si>
  <si>
    <t>兒童與家庭學系</t>
  </si>
  <si>
    <t>食品科學系</t>
  </si>
  <si>
    <t>營養科學系</t>
  </si>
  <si>
    <t>統計資訊學系</t>
  </si>
  <si>
    <t>金融與國際企業學系</t>
  </si>
  <si>
    <t>宗教學系</t>
  </si>
  <si>
    <t>國立臺灣海洋大學</t>
  </si>
  <si>
    <t>商船學系</t>
  </si>
  <si>
    <t>航運管理學系</t>
  </si>
  <si>
    <t>運輸科學系A組</t>
  </si>
  <si>
    <t>運輸科學系B組</t>
  </si>
  <si>
    <t>水產養殖學系</t>
  </si>
  <si>
    <t>生命科學暨生物科技學系</t>
  </si>
  <si>
    <t>環境生物與漁業科學學系</t>
  </si>
  <si>
    <t>海洋環境資訊系</t>
  </si>
  <si>
    <t>機械與機電工程學系</t>
  </si>
  <si>
    <t>系統工程暨造船學系</t>
  </si>
  <si>
    <t>河海工程學系</t>
  </si>
  <si>
    <t>通訊與導航工程學系</t>
  </si>
  <si>
    <t>海洋觀光管理學士學位學程</t>
  </si>
  <si>
    <t>海洋法政學士學位學程</t>
  </si>
  <si>
    <t>光電與材料科技學系</t>
  </si>
  <si>
    <t>海洋生物科技學士學位學程</t>
  </si>
  <si>
    <t>海洋工程科技學士學位學程</t>
  </si>
  <si>
    <t>海洋經營管理學士學位學程</t>
  </si>
  <si>
    <t>國立高雄師範大學</t>
  </si>
  <si>
    <t>事業經營學系</t>
  </si>
  <si>
    <t>數學系數學組</t>
  </si>
  <si>
    <t>生物科技系</t>
  </si>
  <si>
    <t>軟體工程與管理學系</t>
  </si>
  <si>
    <t>國立彰化師範大學</t>
  </si>
  <si>
    <t>物理學系光電組</t>
  </si>
  <si>
    <t>生物學系</t>
  </si>
  <si>
    <t>資訊管理學系資訊管理組</t>
  </si>
  <si>
    <t>醫學生物技術暨檢驗學系</t>
  </si>
  <si>
    <t>生物醫學影像暨放射科學系</t>
  </si>
  <si>
    <t>物理治療暨輔助科技學系</t>
  </si>
  <si>
    <t>學士班大一大二不分系</t>
  </si>
  <si>
    <t>中山醫學大學</t>
  </si>
  <si>
    <t>語言治療與聽力學系聽力組</t>
  </si>
  <si>
    <t>生物醫學科學學系</t>
  </si>
  <si>
    <t>視光學系</t>
  </si>
  <si>
    <t>醫療產業科技管理學系</t>
  </si>
  <si>
    <t>職業安全衛生學系</t>
  </si>
  <si>
    <t>醫學應用化學系</t>
  </si>
  <si>
    <t>醫學資訊學系</t>
  </si>
  <si>
    <t>醫學社會暨社會工作學系</t>
  </si>
  <si>
    <t>應用外國語言學系</t>
  </si>
  <si>
    <t>國立中山大學</t>
  </si>
  <si>
    <t>劇場藝術學系</t>
  </si>
  <si>
    <t>生物科學系</t>
  </si>
  <si>
    <t>材料與光電科學學系甲組</t>
  </si>
  <si>
    <t>材料與光電科學學系乙組</t>
  </si>
  <si>
    <t>資訊管理學系(社會組)</t>
  </si>
  <si>
    <t>資訊管理學系(自然組)</t>
  </si>
  <si>
    <t>海洋生物科技暨資源學系</t>
  </si>
  <si>
    <t>海洋環境及工程學系</t>
  </si>
  <si>
    <t>海洋科學系</t>
  </si>
  <si>
    <t>政治經濟學系</t>
  </si>
  <si>
    <t>長庚大學</t>
  </si>
  <si>
    <t>中醫學系</t>
  </si>
  <si>
    <t>生物醫學系</t>
  </si>
  <si>
    <t>化工與材料工程學系</t>
  </si>
  <si>
    <t>工業設計學系(社會組)</t>
  </si>
  <si>
    <t>工業設計學系(自然組)</t>
  </si>
  <si>
    <t>國立臺中教育大學</t>
  </si>
  <si>
    <t>語文教育學系</t>
  </si>
  <si>
    <t>區域與社會發展學系</t>
  </si>
  <si>
    <t>諮商與應用心理學系</t>
  </si>
  <si>
    <t>台灣語文學系</t>
  </si>
  <si>
    <t>數學教育學系</t>
  </si>
  <si>
    <t>科學教育與應用學系</t>
  </si>
  <si>
    <t>數位內容科技學系</t>
  </si>
  <si>
    <t>文化創意產業設計與營運學系</t>
  </si>
  <si>
    <t>國立臺北教育大學</t>
  </si>
  <si>
    <t>教育經營與管理學系</t>
  </si>
  <si>
    <t>幼兒與家庭教育學系</t>
  </si>
  <si>
    <t>心理與諮商學系</t>
  </si>
  <si>
    <t>社會與區域發展學系</t>
  </si>
  <si>
    <t>文化創意產業經營學系</t>
  </si>
  <si>
    <t>語文與創作學系語文師資組</t>
  </si>
  <si>
    <t>語文與創作學系文學創作組</t>
  </si>
  <si>
    <t>藝術與造形設計學系設計組</t>
  </si>
  <si>
    <t>國立臺南大學</t>
  </si>
  <si>
    <t>諮商與輔導學系</t>
  </si>
  <si>
    <t>國語文學系</t>
  </si>
  <si>
    <t>文化與自然資源學系</t>
  </si>
  <si>
    <t>材料科學系</t>
  </si>
  <si>
    <t>綠色能源科技學系</t>
  </si>
  <si>
    <t>生態暨環境資源學系</t>
  </si>
  <si>
    <t>經營與管理學系</t>
  </si>
  <si>
    <t>國立東華大學</t>
  </si>
  <si>
    <t>應用數學系數學科學組</t>
  </si>
  <si>
    <t>資訊工程學系資工組</t>
  </si>
  <si>
    <t>資訊工程學系國際組</t>
  </si>
  <si>
    <t>物理學系奈米與光電科學組</t>
  </si>
  <si>
    <t>觀光暨休閒遊憩學系</t>
  </si>
  <si>
    <t>華文文學系</t>
  </si>
  <si>
    <t>中國語文學系</t>
  </si>
  <si>
    <t>臺灣文化學系</t>
  </si>
  <si>
    <t>體育與運動科學系</t>
  </si>
  <si>
    <t>教育與潛能開發學系</t>
  </si>
  <si>
    <t>教育行政與管理學系</t>
  </si>
  <si>
    <t>族群關係與文化學系</t>
  </si>
  <si>
    <t>民族語言與傳播學系</t>
  </si>
  <si>
    <t>民族事務與發展學系</t>
  </si>
  <si>
    <t>民族社會工作學士學位學程</t>
  </si>
  <si>
    <t>藝術創意產業學系</t>
  </si>
  <si>
    <t>藝術與設計學系</t>
  </si>
  <si>
    <t>臺北市立大學</t>
  </si>
  <si>
    <t>學習與媒材設計學系</t>
  </si>
  <si>
    <t>英語教學系</t>
  </si>
  <si>
    <t>社會暨公共事務學系</t>
  </si>
  <si>
    <t>歷史與地理學系</t>
  </si>
  <si>
    <t>應用物理暨化學系電子物理組</t>
  </si>
  <si>
    <t>應用物理暨化學系應用化學組</t>
  </si>
  <si>
    <t>地球環境暨生物資源學系</t>
  </si>
  <si>
    <t>休閒運動管理學系</t>
  </si>
  <si>
    <t>運動健康科學系</t>
  </si>
  <si>
    <t>城市發展學系</t>
  </si>
  <si>
    <t>都會產業經營與行銷學系</t>
  </si>
  <si>
    <t>衛生福利學系</t>
  </si>
  <si>
    <t>國立屏東大學</t>
  </si>
  <si>
    <t>文化創意產業學系</t>
  </si>
  <si>
    <t>社會發展學系</t>
  </si>
  <si>
    <t>應用英語學系</t>
  </si>
  <si>
    <t>應用日語學系</t>
  </si>
  <si>
    <t>視覺藝術學系數位媒體設計組</t>
  </si>
  <si>
    <t>商業自動化與管理學系</t>
  </si>
  <si>
    <t>行銷與流通管理學系</t>
  </si>
  <si>
    <t>休閒事業經營學系</t>
  </si>
  <si>
    <t>不動產經營學系</t>
  </si>
  <si>
    <t>應用物理系光電暨材料組</t>
  </si>
  <si>
    <t>智慧機器人學系</t>
  </si>
  <si>
    <t>電腦與通訊學系</t>
  </si>
  <si>
    <t>國立臺東大學</t>
  </si>
  <si>
    <t>文化資源與休閒產業學系</t>
  </si>
  <si>
    <t>數位媒體與文教產業學系</t>
  </si>
  <si>
    <t>華語文學系</t>
  </si>
  <si>
    <t>身心整合與運動休閒產業學系</t>
  </si>
  <si>
    <t>公共與文化事務學系</t>
  </si>
  <si>
    <t>應用科學系化學及奈米科學組</t>
  </si>
  <si>
    <t>應用科學系應用物理組</t>
  </si>
  <si>
    <t>綠色與資訊科技學士學位學程</t>
  </si>
  <si>
    <t>國立體育大學</t>
  </si>
  <si>
    <t>體育推廣學系A</t>
  </si>
  <si>
    <t>運動保健學系B</t>
  </si>
  <si>
    <t>休閒產業經營學系</t>
  </si>
  <si>
    <t>適應體育學系A</t>
  </si>
  <si>
    <t>元智大學</t>
  </si>
  <si>
    <t>管理學院學士班(英語專班)</t>
  </si>
  <si>
    <t>社會暨政策科學學系</t>
  </si>
  <si>
    <t>人文社會學院英語學士班</t>
  </si>
  <si>
    <t>資訊學院英語學士班</t>
  </si>
  <si>
    <t>化學工程與材料科學學系</t>
  </si>
  <si>
    <t>工業工程與管理學系(A組)</t>
  </si>
  <si>
    <t>工業工程與管理學系(B組)</t>
  </si>
  <si>
    <t>工程學院英語學士班</t>
  </si>
  <si>
    <t>電機工程學系(丙組)</t>
  </si>
  <si>
    <t>電機通訊學院英語學士班</t>
  </si>
  <si>
    <t>國立中正大學</t>
  </si>
  <si>
    <t>勞工關係學系</t>
  </si>
  <si>
    <t>傳播學系</t>
  </si>
  <si>
    <t>法律學系法制組</t>
  </si>
  <si>
    <t>成人及繼續教育學系</t>
  </si>
  <si>
    <t>犯罪防治學系</t>
  </si>
  <si>
    <t>化學暨生物化學系</t>
  </si>
  <si>
    <t>地球與環境科學系</t>
  </si>
  <si>
    <t>生物醫學科學系</t>
  </si>
  <si>
    <t>運動競技學系</t>
  </si>
  <si>
    <t>大葉大學</t>
  </si>
  <si>
    <t>機械與自動化工程學系</t>
  </si>
  <si>
    <t>消防安全學士學位學程</t>
  </si>
  <si>
    <t>企業管理學系(經營管理組)</t>
  </si>
  <si>
    <t>企業管理學系(數位行銷組)</t>
  </si>
  <si>
    <t>會計資訊學系</t>
  </si>
  <si>
    <t>傳播藝術學士學位學程</t>
  </si>
  <si>
    <t>空間設計學系(建築組)</t>
  </si>
  <si>
    <t>空間設計學系(室內設計組)</t>
  </si>
  <si>
    <t>造形藝術學系</t>
  </si>
  <si>
    <t>生物醫學系(檢驗醫學組)</t>
  </si>
  <si>
    <t>生物醫學系(生物醫藥組)</t>
  </si>
  <si>
    <t>觀光旅遊學系</t>
  </si>
  <si>
    <t>烘焙暨飲料調製學士學位學程</t>
  </si>
  <si>
    <t>運動健康管理學系</t>
  </si>
  <si>
    <t>醫學工程學系(智慧醫療組)</t>
  </si>
  <si>
    <t>中華大學</t>
  </si>
  <si>
    <t>資訊工程學系資訊工程組</t>
  </si>
  <si>
    <t>資訊工程學系資訊應用組</t>
  </si>
  <si>
    <t>企業管理學系企業管理組</t>
  </si>
  <si>
    <t>財務管理學系金融資訊管理組</t>
  </si>
  <si>
    <t>財務管理學系財務金融管理組</t>
  </si>
  <si>
    <t>景觀建築學系景觀設計組</t>
  </si>
  <si>
    <t>景觀建築學系產品設計組</t>
  </si>
  <si>
    <t>義守大學</t>
  </si>
  <si>
    <t>化學工程學系甲組</t>
  </si>
  <si>
    <t>化學工程學系乙組</t>
  </si>
  <si>
    <t>工業管理學系</t>
  </si>
  <si>
    <t>會計學系財稅規劃組</t>
  </si>
  <si>
    <t>會計學系管理應用組</t>
  </si>
  <si>
    <t>國際商務學系</t>
  </si>
  <si>
    <t>公共政策與管理學系</t>
  </si>
  <si>
    <t>醫務管理學系</t>
  </si>
  <si>
    <t>創意商品設計學系</t>
  </si>
  <si>
    <t>醫學檢驗技術學系</t>
  </si>
  <si>
    <t>醫學系(公費生)</t>
  </si>
  <si>
    <t>銘傳大學</t>
  </si>
  <si>
    <t>廣播電視學系(台北校區)</t>
  </si>
  <si>
    <t>新聞學系(台北校區)</t>
  </si>
  <si>
    <t>法律學系(台北校區)</t>
  </si>
  <si>
    <t>財金法律學系(台北校區)</t>
  </si>
  <si>
    <t>應用日語學系(桃園校區)</t>
  </si>
  <si>
    <t>商業設計學系(桃園校區)</t>
  </si>
  <si>
    <t>商品設計學系(桃園校區)</t>
  </si>
  <si>
    <t>建築學系(桃園校區)</t>
  </si>
  <si>
    <t>觀光事業學系(桃園校區)</t>
  </si>
  <si>
    <t>休閒遊憩管理學系(桃園校區)</t>
  </si>
  <si>
    <t>餐旅管理學系(桃園校區)</t>
  </si>
  <si>
    <t>犯罪防治學系(桃園校區)</t>
  </si>
  <si>
    <t>資訊工程學系(桃園校區)</t>
  </si>
  <si>
    <t>世新大學</t>
  </si>
  <si>
    <t>廣播電視電影學系廣播組</t>
  </si>
  <si>
    <t>廣播電視電影學系電視組</t>
  </si>
  <si>
    <t>廣播電視電影學系電影組</t>
  </si>
  <si>
    <t>公共關係暨廣告學系</t>
  </si>
  <si>
    <t>口語傳播暨社群媒體學系</t>
  </si>
  <si>
    <t>傳播管理學系</t>
  </si>
  <si>
    <t>資訊管理學系資訊科技組</t>
  </si>
  <si>
    <t>觀光學系餐旅經營管理組</t>
  </si>
  <si>
    <t>社會心理學系</t>
  </si>
  <si>
    <t>實踐大學</t>
  </si>
  <si>
    <t>社會工作學系(臺北校區)</t>
  </si>
  <si>
    <t>餐飲管理學系(臺北校區)</t>
  </si>
  <si>
    <t>服裝設計學系(臺北校區)</t>
  </si>
  <si>
    <t>工業產品設計學系(臺北校區)</t>
  </si>
  <si>
    <t>建築設計學系(臺北校區)</t>
  </si>
  <si>
    <t>會計學系(臺北校區)</t>
  </si>
  <si>
    <t>企業管理學系(臺北校區)</t>
  </si>
  <si>
    <t>財務金融學系(臺北校區)</t>
  </si>
  <si>
    <t>應用外語學系(臺北校區)</t>
  </si>
  <si>
    <t>國際企業管理學系(高雄校區)</t>
  </si>
  <si>
    <t>應用日文學系(高雄校區)</t>
  </si>
  <si>
    <t>長榮大學</t>
  </si>
  <si>
    <t>土地管理與開發學系</t>
  </si>
  <si>
    <t>觀光與餐飲管理學系</t>
  </si>
  <si>
    <t>健康心理學系</t>
  </si>
  <si>
    <t>醫藥科學產業學系</t>
  </si>
  <si>
    <t>職業安全與衛生學系(自然組)</t>
  </si>
  <si>
    <t>職業安全與衛生學系(社會組)</t>
  </si>
  <si>
    <t>綠能與環境資源學系(自然組)</t>
  </si>
  <si>
    <t>綠能與環境資源學系(社會組)</t>
  </si>
  <si>
    <t>無人機應用學士學位學程</t>
  </si>
  <si>
    <t>翻譯學系</t>
  </si>
  <si>
    <t>應用哲學系(公共參與組)</t>
  </si>
  <si>
    <t>應用哲學系(社會關懷組)</t>
  </si>
  <si>
    <t>國立臺灣藝術大學</t>
  </si>
  <si>
    <t>視覺傳達設計學系</t>
  </si>
  <si>
    <t>圖文傳播藝術學系</t>
  </si>
  <si>
    <t>廣播電視學系</t>
  </si>
  <si>
    <t>電影學系</t>
  </si>
  <si>
    <t>國立暨南國際大學</t>
  </si>
  <si>
    <t>社會政策與社會工作學系</t>
  </si>
  <si>
    <t>公共行政與政策學系</t>
  </si>
  <si>
    <t>東南亞學系</t>
  </si>
  <si>
    <t>管理學院學士班</t>
  </si>
  <si>
    <t>國際文教與比較教育學系</t>
  </si>
  <si>
    <t>教育政策與行政學系</t>
  </si>
  <si>
    <t>電機工程學系丙組</t>
  </si>
  <si>
    <t>應用材料及光電工程學系</t>
  </si>
  <si>
    <t>科技學院學士班</t>
  </si>
  <si>
    <t>南華大學</t>
  </si>
  <si>
    <t>文化創意事業管理學系</t>
  </si>
  <si>
    <t>旅遊管理學系</t>
  </si>
  <si>
    <t>生死學系社會工作組</t>
  </si>
  <si>
    <t>生死學系殯葬服務組</t>
  </si>
  <si>
    <t>生死學系諮商組</t>
  </si>
  <si>
    <t>文學系</t>
  </si>
  <si>
    <t>應用社會學系社會學組</t>
  </si>
  <si>
    <t>應用社會學系社會工作組</t>
  </si>
  <si>
    <t>國際事務與企業學系</t>
  </si>
  <si>
    <t>自然生物科技學系</t>
  </si>
  <si>
    <t>國立臺灣體育運動大學</t>
  </si>
  <si>
    <t>運動事業管理學系</t>
  </si>
  <si>
    <t>國立臺南藝術大學</t>
  </si>
  <si>
    <t>藝術史學系</t>
  </si>
  <si>
    <t>應用音樂學系</t>
  </si>
  <si>
    <t>玄奘大學</t>
  </si>
  <si>
    <t>應用心理學系</t>
  </si>
  <si>
    <t>時尚設計學系</t>
  </si>
  <si>
    <t>真理大學</t>
  </si>
  <si>
    <t>工業管理與經營資訊學系</t>
  </si>
  <si>
    <t>資訊管理學系資管應用組</t>
  </si>
  <si>
    <t>資訊管理學系智慧商務組</t>
  </si>
  <si>
    <t>資訊管理學系電商行銷組</t>
  </si>
  <si>
    <t>理財與稅務規劃學系</t>
  </si>
  <si>
    <t>人文與資訊學系</t>
  </si>
  <si>
    <t>音樂應用學系-演奏教學B組</t>
  </si>
  <si>
    <t>音樂應用學系-行政管理組</t>
  </si>
  <si>
    <t>統計資訊與精算學系</t>
  </si>
  <si>
    <t>運動管理學系</t>
  </si>
  <si>
    <t>運動資訊傳播學系</t>
  </si>
  <si>
    <t>航空事業學系</t>
  </si>
  <si>
    <t>國立臺北大學</t>
  </si>
  <si>
    <t>法律學系財經法組</t>
  </si>
  <si>
    <t>金融與合作經營學系</t>
  </si>
  <si>
    <t>公共行政暨政策學系</t>
  </si>
  <si>
    <t>不動產與城鄉環境學系</t>
  </si>
  <si>
    <t>國立嘉義大學</t>
  </si>
  <si>
    <t>應用歷史學系</t>
  </si>
  <si>
    <t>外國語言學系應用外語組</t>
  </si>
  <si>
    <t>行銷與觀光管理學系</t>
  </si>
  <si>
    <t>森林暨自然資源學系</t>
  </si>
  <si>
    <t>木質材料與設計學系</t>
  </si>
  <si>
    <t>景觀學系(社會組)</t>
  </si>
  <si>
    <t>景觀學系(自然組)</t>
  </si>
  <si>
    <t>植物醫學系</t>
  </si>
  <si>
    <t>電子物理學系</t>
  </si>
  <si>
    <t>土木與水資源工程學系</t>
  </si>
  <si>
    <t>機械與能源工程學系</t>
  </si>
  <si>
    <t>水生生物科學系</t>
  </si>
  <si>
    <t>生物資源學系</t>
  </si>
  <si>
    <t>微生物免疫與生物藥學系</t>
  </si>
  <si>
    <t>國立高雄大學</t>
  </si>
  <si>
    <t>西洋語文學系</t>
  </si>
  <si>
    <t>運動健康與休閒學系</t>
  </si>
  <si>
    <t>東亞語文學系日語組</t>
  </si>
  <si>
    <t>東亞語文學系韓語組</t>
  </si>
  <si>
    <t>東亞語文學系越語組</t>
  </si>
  <si>
    <t>工藝與創意設計學系</t>
  </si>
  <si>
    <t>政治法律學系</t>
  </si>
  <si>
    <t>亞太工商管理學系企業管理組</t>
  </si>
  <si>
    <t>亞太工商管理學系工業管理組</t>
  </si>
  <si>
    <t>金融管理學系</t>
  </si>
  <si>
    <t>應用物理學系</t>
  </si>
  <si>
    <t>土木與環境工程學系</t>
  </si>
  <si>
    <t>化學工程及材料工程學系</t>
  </si>
  <si>
    <t>慈濟大學</t>
  </si>
  <si>
    <t>分子生物暨人類遺傳學系</t>
  </si>
  <si>
    <t>兒童發展與家庭教育學系</t>
  </si>
  <si>
    <t>人類發展與心理學系</t>
  </si>
  <si>
    <t>東方語文學系中文組</t>
  </si>
  <si>
    <t>東方語文學系日文組</t>
  </si>
  <si>
    <t>臺北醫學大學</t>
  </si>
  <si>
    <t>藥學系藥學組</t>
  </si>
  <si>
    <t>藥學系臨床藥學組</t>
  </si>
  <si>
    <t>牙體技術學系</t>
  </si>
  <si>
    <t>食品安全學系</t>
  </si>
  <si>
    <t>康寧大學</t>
  </si>
  <si>
    <t>嬰幼兒保育學系(台北校區)</t>
  </si>
  <si>
    <t>長期照護學系(台北校區)</t>
  </si>
  <si>
    <t>佛光大學</t>
  </si>
  <si>
    <t>傳播學系(數位媒體組)</t>
  </si>
  <si>
    <t>傳播學系(廣告公關組)</t>
  </si>
  <si>
    <t>傳播學系(流行音樂傳播組)</t>
  </si>
  <si>
    <t>中國文學與應用學系</t>
  </si>
  <si>
    <t>歷史學系(A組)</t>
  </si>
  <si>
    <t>歷史學系(B組)</t>
  </si>
  <si>
    <t>社會學暨社會工作學系</t>
  </si>
  <si>
    <t>公共事務學系(行政管理組)</t>
  </si>
  <si>
    <t>管理學系(經營管理組)</t>
  </si>
  <si>
    <t>應用經濟學系(財務金融組)</t>
  </si>
  <si>
    <t>應用經濟學系(國際商務組)</t>
  </si>
  <si>
    <t>未來與樂活產業學系</t>
  </si>
  <si>
    <t>健康與創意蔬食產業學系</t>
  </si>
  <si>
    <t>亞洲大學</t>
  </si>
  <si>
    <t>心理學系(心理師研修組)</t>
  </si>
  <si>
    <t>心理學系(諮商與臨床心理組)</t>
  </si>
  <si>
    <t>心理學系(工商與社會心理組)</t>
  </si>
  <si>
    <t>護理學系(國際護理組)</t>
  </si>
  <si>
    <t>護理學系(臨床照護組)</t>
  </si>
  <si>
    <t>護理學系(高齡長期照護組)</t>
  </si>
  <si>
    <t>聽力暨語言治療學系</t>
  </si>
  <si>
    <t>資訊工程學系(智慧電子組)</t>
  </si>
  <si>
    <t>財務金融學系(投資理財組)</t>
  </si>
  <si>
    <t>財務金融學系(金融科技組)</t>
  </si>
  <si>
    <t>室內設計學系(商業空間組)</t>
  </si>
  <si>
    <t>室內設計學系(住宅空間組)</t>
  </si>
  <si>
    <t>室內設計學系(智慧空間組)</t>
  </si>
  <si>
    <t>國立宜蘭大學</t>
  </si>
  <si>
    <t>應用經濟與管理學系</t>
  </si>
  <si>
    <t>休閒產業與健康促進學系</t>
  </si>
  <si>
    <t>生物技術與動物科學系</t>
  </si>
  <si>
    <t>國立聯合大學</t>
  </si>
  <si>
    <t>材料科學工程學系</t>
  </si>
  <si>
    <t>環境與安全衛生工程學系</t>
  </si>
  <si>
    <t>土木與防災工程學系</t>
  </si>
  <si>
    <t>能源工程學系</t>
  </si>
  <si>
    <t>電子工程學系(甲組)</t>
  </si>
  <si>
    <t>電子工程學系(乙組)</t>
  </si>
  <si>
    <t>資訊工程學系(A組)</t>
  </si>
  <si>
    <t>資訊工程學系(B組)</t>
  </si>
  <si>
    <t>經營管理學系</t>
  </si>
  <si>
    <t>臺灣語文與傳播學系</t>
  </si>
  <si>
    <t>文化觀光產業學系</t>
  </si>
  <si>
    <t>文化創意與數位行銷學系</t>
  </si>
  <si>
    <t>馬偕醫學院</t>
  </si>
  <si>
    <t>聽力暨語言治療學系聽力組</t>
  </si>
  <si>
    <t>聽力暨語言治療學系語言組</t>
  </si>
  <si>
    <t>國立金門大學</t>
  </si>
  <si>
    <t>運動與休閒學系</t>
  </si>
  <si>
    <t>土木與工程管理學系</t>
  </si>
  <si>
    <t>觀光管理學系</t>
  </si>
  <si>
    <t>國際暨大陸事務學系</t>
  </si>
  <si>
    <t>海洋與邊境管理學系</t>
  </si>
  <si>
    <t>都市計畫與景觀學系</t>
  </si>
  <si>
    <t>長期照護學系</t>
  </si>
  <si>
    <t>公共衛生學系A組</t>
  </si>
  <si>
    <t>公共衛生學系B組</t>
  </si>
  <si>
    <t>智慧創意工程學士學位學程</t>
  </si>
  <si>
    <t>微生物學系</t>
  </si>
  <si>
    <t>資料科學系</t>
  </si>
  <si>
    <t>東南亞語言與文化學士學位學程越文組</t>
  </si>
  <si>
    <t>東南亞語言與文化學士學位學程泰文組</t>
  </si>
  <si>
    <t>資訊科學系(人工智慧組)</t>
  </si>
  <si>
    <t>地景建築學系</t>
  </si>
  <si>
    <t>生命科學系生態暨生物多樣性組</t>
  </si>
  <si>
    <t>化學工程與材料工程學系(材料工程組)</t>
  </si>
  <si>
    <t>化學工程與材料工程學系(生化工程組)</t>
  </si>
  <si>
    <t>高齡健康與運動科學學士學位學程</t>
  </si>
  <si>
    <t>國際學院國際經營管理學位學程</t>
  </si>
  <si>
    <t>中國文學系乙組(華語文教學組)</t>
  </si>
  <si>
    <t>教育與學習科技學系</t>
  </si>
  <si>
    <t>竹師教育學院學士班甲組(雙專長組)</t>
  </si>
  <si>
    <t>物理學系物理組(乙組天文物理組)</t>
  </si>
  <si>
    <t>工程與系統科學系甲組(低碳綠能組)</t>
  </si>
  <si>
    <t>資訊工程學系甲組(電子資訊組)</t>
  </si>
  <si>
    <t>資訊工程學系乙組(資訊工程組)</t>
  </si>
  <si>
    <t>資訊工程學系丙組(人工智慧組)</t>
  </si>
  <si>
    <t>電子物理學系光電與奈米科學組</t>
  </si>
  <si>
    <t>生物科技學系甲組</t>
  </si>
  <si>
    <t>生物科技學系乙組</t>
  </si>
  <si>
    <t>資訊管理與財務金融學系資訊管理組</t>
  </si>
  <si>
    <t>教育與未來設計學系</t>
  </si>
  <si>
    <t>英文學系全英語學士班</t>
  </si>
  <si>
    <t>國際企業學系國際商學全英語組</t>
  </si>
  <si>
    <t>外交與國際關係學系全英語學士班</t>
  </si>
  <si>
    <t>全球政治經濟學系全英語學士班</t>
  </si>
  <si>
    <t>理學院尖端材料科學學士學位學程</t>
  </si>
  <si>
    <t>數學學系資料科學與數理統計組</t>
  </si>
  <si>
    <t>資訊工程學系全英語學士班</t>
  </si>
  <si>
    <t>機械與機電工程學系光機電整合組</t>
  </si>
  <si>
    <t>機械與機電工程學系精密機械組</t>
  </si>
  <si>
    <t>人工智慧學系</t>
  </si>
  <si>
    <t>水資源及環境工程學系水資源工程組</t>
  </si>
  <si>
    <t>水資源及環境工程學系環境工程組</t>
  </si>
  <si>
    <t>國際企業管理全英語學士學位學程</t>
  </si>
  <si>
    <t>統計學系大數據分析與市場決策組</t>
  </si>
  <si>
    <t>人工智慧技術與應用學士學位學程</t>
  </si>
  <si>
    <t>機械工程學系先進材料與精密製造組</t>
  </si>
  <si>
    <t>資訊管理學系(智慧商務科技組)</t>
  </si>
  <si>
    <t>資訊管理學系(雲端服務暨巨量資料組)</t>
  </si>
  <si>
    <t>行銷學士學位學程</t>
  </si>
  <si>
    <t>食品營養學系食品與生物技術組</t>
  </si>
  <si>
    <t>資料科學暨大數據分析與應用學系</t>
  </si>
  <si>
    <t>國際企業學系(國際經營與行銷組)</t>
  </si>
  <si>
    <t>國際企業學系(國際貿易與運籌組)</t>
  </si>
  <si>
    <t>化學工程與生物科技學系(化學工程組)</t>
  </si>
  <si>
    <t>化學工程與生物科技學系(生物科技組)</t>
  </si>
  <si>
    <t>工程學院學士班</t>
  </si>
  <si>
    <t>媒體設計學系互動媒體設計組(自然組)</t>
  </si>
  <si>
    <t>媒體設計學系數位遊戲設計組(自然組)</t>
  </si>
  <si>
    <t>教育領導與科技發展學士學位學程</t>
  </si>
  <si>
    <t>醫學資訊與創新應用學士學位學程</t>
  </si>
  <si>
    <t>人工智慧與資訊安全學士學位學程</t>
  </si>
  <si>
    <t>海洋文創設計產業學士學位學程</t>
  </si>
  <si>
    <t>工業科技教育學系科技教育與訓練組</t>
  </si>
  <si>
    <t>工業科技教育學系能源與冷凍空調組</t>
  </si>
  <si>
    <t>輔導與諮商學系學校輔導與諮商組</t>
  </si>
  <si>
    <t>輔導與諮商學系社區輔導與諮商組</t>
  </si>
  <si>
    <t>資訊管理學系數位內容科技與管理組</t>
  </si>
  <si>
    <t>公共事務與公民教育學系公民教育組</t>
  </si>
  <si>
    <t>公共事務與公民教育學系公共事務組</t>
  </si>
  <si>
    <t>生命科學系暨基因體科學研究所</t>
  </si>
  <si>
    <t>語言治療與聽力學系語言治療組</t>
  </si>
  <si>
    <t>健康產業科技管理學系</t>
  </si>
  <si>
    <t>化學系英語組</t>
  </si>
  <si>
    <t>電機工程學系全英語組</t>
  </si>
  <si>
    <t>機械與機電工程學系全英語組</t>
  </si>
  <si>
    <t>人文暨科技跨領域學士學位學程</t>
  </si>
  <si>
    <t>兒童英語教育學系</t>
  </si>
  <si>
    <t>藝術與造形設計學系藝術組</t>
  </si>
  <si>
    <t>數學暨資訊教育學系數學組</t>
  </si>
  <si>
    <t>原住民族樂舞與藝術學士學位學程</t>
  </si>
  <si>
    <t>科學傳播學系</t>
  </si>
  <si>
    <t>休閒事業管理學系</t>
  </si>
  <si>
    <t>光電與材料工程學系(人工智慧應用組)</t>
  </si>
  <si>
    <t>光電與材料工程學系(生醫光電組)</t>
  </si>
  <si>
    <t>資訊管理學系(資訊管理應用組)</t>
  </si>
  <si>
    <t>企業管理學系智慧運輸與物流組</t>
  </si>
  <si>
    <t>財務管理學系會計資訊與稅務組</t>
  </si>
  <si>
    <t>建築與都市計畫學系(第一類組)</t>
  </si>
  <si>
    <t>建築與都市計畫學系(第二類組)</t>
  </si>
  <si>
    <t>電子工程學系光電半導體組</t>
  </si>
  <si>
    <t>電子工程學系電子智慧系統組</t>
  </si>
  <si>
    <t>智慧網路科技學系智慧軟體應用組</t>
  </si>
  <si>
    <t>智慧網路科技學系智慧網通科技組</t>
  </si>
  <si>
    <t>資訊管理學系人工智慧與電子商務組</t>
  </si>
  <si>
    <t>資訊管理學系大數據與雲端運算組</t>
  </si>
  <si>
    <t>財務金融管理學系</t>
  </si>
  <si>
    <t>國際傳媒與娛樂管理學系(國際學院)</t>
  </si>
  <si>
    <t>電影與電視學系</t>
  </si>
  <si>
    <t>企業管理學系品牌行銷組(台北校區)</t>
  </si>
  <si>
    <t>企業管理學系企業管理組(台北校區)</t>
  </si>
  <si>
    <t>企業管理學系數位經營組(台北校區)</t>
  </si>
  <si>
    <t>會計學系會計審計組(台北校區)</t>
  </si>
  <si>
    <t>會計學系稅務規劃組(台北校區)</t>
  </si>
  <si>
    <t>新媒體暨傳播管理學系(台北校區)</t>
  </si>
  <si>
    <t>廣告暨策略行銷學系(台北校區)</t>
  </si>
  <si>
    <t>都市規劃與防災學系(桃園校區)</t>
  </si>
  <si>
    <t>動漫文創設計學士學位學程(桃園校區)</t>
  </si>
  <si>
    <t>經濟與金融學系金融理財組(桃園校區)</t>
  </si>
  <si>
    <t>經濟與金融學系產業經濟組(桃園校區)</t>
  </si>
  <si>
    <t>金融科技應用學士學位學程(桃園校區)</t>
  </si>
  <si>
    <t>電子工程學系半導體光電組(桃園校區)</t>
  </si>
  <si>
    <t>電子工程學系計算機應用組(桃園校區)</t>
  </si>
  <si>
    <t>電腦與通訊工程學系(桃園校區)</t>
  </si>
  <si>
    <t>醫療資訊與管理學系(桃園校區)</t>
  </si>
  <si>
    <t>數位多媒體設計學系動畫設計組</t>
  </si>
  <si>
    <t>數位多媒體設計學系遊戲設計組</t>
  </si>
  <si>
    <t>資訊管理學系智慧網路應用組</t>
  </si>
  <si>
    <t>觀光學系旅遊暨休閒事業管理組</t>
  </si>
  <si>
    <t>觀光學系觀光規劃暨資源管理組</t>
  </si>
  <si>
    <t>英語暨傳播應用學系</t>
  </si>
  <si>
    <t>食品營養與保健生技學系(臺北校區)</t>
  </si>
  <si>
    <t>家庭研究與兒童發展學系(臺北校區)</t>
  </si>
  <si>
    <t>國際經營與貿易學系(臺北校區)</t>
  </si>
  <si>
    <t>國際企業英語學士學位學程(臺北校區)</t>
  </si>
  <si>
    <t>風險管理與保險學系-A組(臺北校區)</t>
  </si>
  <si>
    <t>風險管理與保險學系-B組(臺北校區)</t>
  </si>
  <si>
    <t>醫務管理學系(健康大數據組)</t>
  </si>
  <si>
    <t>消防安全學士學位學程(自然組)</t>
  </si>
  <si>
    <t>消防安全學士學位學程(社會組)</t>
  </si>
  <si>
    <t>東南亞文化與產業學士學位學程</t>
  </si>
  <si>
    <t>資訊暨設計學院學士班(不分系)</t>
  </si>
  <si>
    <t>觀光休閒與餐旅管理學系觀光休閒組</t>
  </si>
  <si>
    <t>觀光休閒與餐旅管理學系餐旅管理組</t>
  </si>
  <si>
    <t>管理學院國際企業學士學位學程</t>
  </si>
  <si>
    <t>國際企業與貿易學系</t>
  </si>
  <si>
    <t>輔導與諮商學系</t>
  </si>
  <si>
    <t>體育與健康休閒學系</t>
  </si>
  <si>
    <t>數位學習設計與管理學系(社會組)</t>
  </si>
  <si>
    <t>數位學習設計與管理學系(自然組)</t>
  </si>
  <si>
    <t>外國語言學系英語教學組</t>
  </si>
  <si>
    <t>國際服務產業管理學士學位學程</t>
  </si>
  <si>
    <t>資訊應用學系(資訊系統與智慧應用組)</t>
  </si>
  <si>
    <t>資訊應用學系(動畫與數位內容組)</t>
  </si>
  <si>
    <t>資訊應用學系(數位遊戲開發組)</t>
  </si>
  <si>
    <t>公共事務學系(國際與兩岸事務組)</t>
  </si>
  <si>
    <t>明道大學</t>
  </si>
  <si>
    <t>中華文化與傳播學系</t>
  </si>
  <si>
    <t>數位設計學系</t>
  </si>
  <si>
    <t>景觀與環境設計學系</t>
  </si>
  <si>
    <t>休閒保健學系</t>
  </si>
  <si>
    <t>健康產業管理學系(健康產業管理組)</t>
  </si>
  <si>
    <t>健康產業管理學系(醫療機構管理組)</t>
  </si>
  <si>
    <t>食品營養與保健生技學系(食品營養組)</t>
  </si>
  <si>
    <t>醫學檢驗暨生物技術學系(醫事檢驗組)</t>
  </si>
  <si>
    <t>醫學檢驗暨生物技術學系(生物技術組)</t>
  </si>
  <si>
    <t>生物資訊與醫學工程學系(生醫資訊組)</t>
  </si>
  <si>
    <t>生物資訊與醫學工程學系(醫學工程組)</t>
  </si>
  <si>
    <t>資訊工程學系(數位內容與遊戲設計組)</t>
  </si>
  <si>
    <t>資訊傳播學系(智慧傳播應用組)</t>
  </si>
  <si>
    <t>資訊傳播學系(新媒體傳播內容組)</t>
  </si>
  <si>
    <t>社會工作學系(社工心理雙專業組)</t>
  </si>
  <si>
    <t>幼兒教育學系(師資培育學系)</t>
  </si>
  <si>
    <t>校碼</t>
    <phoneticPr fontId="3" type="noConversion"/>
  </si>
  <si>
    <t>國文</t>
    <phoneticPr fontId="3" type="noConversion"/>
  </si>
  <si>
    <t>英文</t>
    <phoneticPr fontId="3" type="noConversion"/>
  </si>
  <si>
    <t>社會</t>
    <phoneticPr fontId="3" type="noConversion"/>
  </si>
  <si>
    <t>自然</t>
    <phoneticPr fontId="3" type="noConversion"/>
  </si>
  <si>
    <t>001</t>
  </si>
  <si>
    <t>均標</t>
  </si>
  <si>
    <t>A</t>
  </si>
  <si>
    <t>前標</t>
  </si>
  <si>
    <t>頂標</t>
  </si>
  <si>
    <t>002</t>
  </si>
  <si>
    <t>003</t>
  </si>
  <si>
    <t>B</t>
  </si>
  <si>
    <t>後標</t>
  </si>
  <si>
    <t>004</t>
  </si>
  <si>
    <t>005</t>
  </si>
  <si>
    <t>006</t>
  </si>
  <si>
    <t>007</t>
  </si>
  <si>
    <t>008</t>
  </si>
  <si>
    <t>底標</t>
  </si>
  <si>
    <t>009</t>
  </si>
  <si>
    <t>011</t>
  </si>
  <si>
    <t>012</t>
  </si>
  <si>
    <t>013</t>
  </si>
  <si>
    <t>014</t>
  </si>
  <si>
    <t>015</t>
  </si>
  <si>
    <t>016</t>
  </si>
  <si>
    <t>017</t>
  </si>
  <si>
    <t>018</t>
  </si>
  <si>
    <t>019</t>
  </si>
  <si>
    <t>020</t>
  </si>
  <si>
    <t>021</t>
  </si>
  <si>
    <t>022</t>
  </si>
  <si>
    <t>023</t>
  </si>
  <si>
    <t>026</t>
  </si>
  <si>
    <t>027</t>
  </si>
  <si>
    <t>C</t>
  </si>
  <si>
    <t>030</t>
  </si>
  <si>
    <t>031</t>
  </si>
  <si>
    <t>032</t>
  </si>
  <si>
    <t>033</t>
  </si>
  <si>
    <t>034</t>
  </si>
  <si>
    <t>035</t>
  </si>
  <si>
    <t>036</t>
  </si>
  <si>
    <t>038</t>
  </si>
  <si>
    <t>039</t>
  </si>
  <si>
    <t>040</t>
  </si>
  <si>
    <t>041</t>
  </si>
  <si>
    <t>042</t>
  </si>
  <si>
    <t>043</t>
  </si>
  <si>
    <t>045</t>
  </si>
  <si>
    <t>046</t>
  </si>
  <si>
    <t>047</t>
  </si>
  <si>
    <t>050</t>
  </si>
  <si>
    <t>051</t>
  </si>
  <si>
    <t>056</t>
  </si>
  <si>
    <t>058</t>
  </si>
  <si>
    <t>059</t>
  </si>
  <si>
    <t>060</t>
  </si>
  <si>
    <t>063</t>
  </si>
  <si>
    <t>065</t>
  </si>
  <si>
    <t>079</t>
  </si>
  <si>
    <t>099</t>
  </si>
  <si>
    <t>100</t>
  </si>
  <si>
    <t>101</t>
  </si>
  <si>
    <t>108</t>
  </si>
  <si>
    <t>109</t>
  </si>
  <si>
    <t>112</t>
  </si>
  <si>
    <t>130</t>
  </si>
  <si>
    <t>133</t>
  </si>
  <si>
    <t>134</t>
  </si>
  <si>
    <t>150</t>
  </si>
  <si>
    <t>151</t>
  </si>
  <si>
    <t>152</t>
  </si>
  <si>
    <t>153</t>
  </si>
  <si>
    <t>校系</t>
    <phoneticPr fontId="1" type="noConversion"/>
  </si>
  <si>
    <t>國立臺灣大學中國文學系</t>
  </si>
  <si>
    <t>國立臺灣大學外國語文學系</t>
  </si>
  <si>
    <t>國立臺灣大學歷史學系</t>
  </si>
  <si>
    <t>國立臺灣大學哲學系</t>
  </si>
  <si>
    <t>國立臺灣大學人類學系</t>
  </si>
  <si>
    <t>國立臺灣大學圖書資訊學系</t>
  </si>
  <si>
    <t>國立臺灣大學日本語文學系</t>
  </si>
  <si>
    <t>國立臺灣大學數學系</t>
  </si>
  <si>
    <t>國立臺灣大學物理學系</t>
  </si>
  <si>
    <t>國立臺灣大學化學系</t>
  </si>
  <si>
    <t>國立臺灣大學地質科學系</t>
  </si>
  <si>
    <t>國立臺灣大學心理學系</t>
  </si>
  <si>
    <t>國立臺灣大學地理環境資源學系A組</t>
  </si>
  <si>
    <t>國立臺灣大學地理環境資源學系B組</t>
  </si>
  <si>
    <t>國立臺灣大學大氣科學系</t>
  </si>
  <si>
    <t>國立臺灣大學政治學系政治理論組</t>
  </si>
  <si>
    <t>國立臺灣大學政治學系國際關係組</t>
  </si>
  <si>
    <t>國立臺灣大學政治學系公共行政組</t>
  </si>
  <si>
    <t>國立臺灣大學社會學系</t>
  </si>
  <si>
    <t>國立臺灣大學社會工作學系</t>
  </si>
  <si>
    <t>國立臺灣大學醫學系(自費)</t>
  </si>
  <si>
    <t>國立臺灣大學醫學系(公費)</t>
  </si>
  <si>
    <t>國立臺灣大學牙醫學系</t>
  </si>
  <si>
    <t>國立臺灣大學藥學系</t>
  </si>
  <si>
    <t>國立臺灣大學醫學檢驗暨生物技術學系</t>
  </si>
  <si>
    <t>國立臺灣大學護理學系</t>
  </si>
  <si>
    <t>國立臺灣大學物理治療學系</t>
  </si>
  <si>
    <t>國立臺灣大學職能治療學系</t>
  </si>
  <si>
    <t>國立臺灣大學土木工程學系</t>
  </si>
  <si>
    <t>國立臺灣大學機械工程學系</t>
  </si>
  <si>
    <t>國立臺灣大學化學工程學系</t>
  </si>
  <si>
    <t>國立臺灣大學工程科學及海洋工程學系</t>
  </si>
  <si>
    <t>國立臺灣大學材料科學與工程學系</t>
  </si>
  <si>
    <t>國立臺灣大學醫學工程學系</t>
  </si>
  <si>
    <t>國立臺灣大學農藝學系</t>
  </si>
  <si>
    <t>國立臺灣大學生物環境系統工程學系</t>
  </si>
  <si>
    <t>國立臺灣大學農業化學系</t>
  </si>
  <si>
    <t>國立臺灣大學森林環境暨資源學系</t>
  </si>
  <si>
    <t>國立臺灣大學動物科學技術學系</t>
  </si>
  <si>
    <t>國立臺灣大學農業經濟學系</t>
  </si>
  <si>
    <t>國立臺灣大學園藝暨景觀學系</t>
  </si>
  <si>
    <t>國立臺灣大學獸醫學系</t>
  </si>
  <si>
    <t>國立臺灣大學生物產業傳播暨發展學系</t>
  </si>
  <si>
    <t>國立臺灣大學生物機電工程學系</t>
  </si>
  <si>
    <t>國立臺灣大學昆蟲學系</t>
  </si>
  <si>
    <t>國立臺灣大學植物病理與微生物學系</t>
  </si>
  <si>
    <t>國立臺灣大學工商管理學系科技管理組</t>
  </si>
  <si>
    <t>國立臺灣大學資訊管理學系</t>
  </si>
  <si>
    <t>國立臺灣大學電機工程學系</t>
  </si>
  <si>
    <t>國立臺灣大學資訊工程學系</t>
  </si>
  <si>
    <t>國立臺灣大學法律學系法學組</t>
  </si>
  <si>
    <t>國立臺灣大學法律學系司法組</t>
  </si>
  <si>
    <t>國立臺灣大學法律學系財經法學組</t>
  </si>
  <si>
    <t>國立臺灣大學生命科學系</t>
  </si>
  <si>
    <t>國立臺灣大學生化科技學系</t>
  </si>
  <si>
    <t>國立臺灣師範大學教育學系</t>
  </si>
  <si>
    <t>國立臺灣師範大學教育心理與輔導學系</t>
  </si>
  <si>
    <t>國立臺灣師範大學社會教育學系</t>
  </si>
  <si>
    <t>國立臺灣師範大學健康促進與衛生教育學系</t>
  </si>
  <si>
    <t>國立臺灣師範大學公民教育與活動領導學系</t>
  </si>
  <si>
    <t>國立臺灣師範大學特殊教育學系</t>
  </si>
  <si>
    <t>國立臺灣師範大學學習科學學士學位學程</t>
  </si>
  <si>
    <t>國立臺灣師範大學教育學院學士班</t>
  </si>
  <si>
    <t>國立臺灣師範大學國文學系</t>
  </si>
  <si>
    <t>國立臺灣師範大學英語學系</t>
  </si>
  <si>
    <t>國立臺灣師範大學歷史學系</t>
  </si>
  <si>
    <t>國立臺灣師範大學地理學系</t>
  </si>
  <si>
    <t>國立臺灣師範大學臺灣語文學系</t>
  </si>
  <si>
    <t>國立臺灣師範大學數學系</t>
  </si>
  <si>
    <t>國立臺灣師範大學物理學系</t>
  </si>
  <si>
    <t>國立臺灣師範大學化學系</t>
  </si>
  <si>
    <t>國立臺灣師範大學生命科學系</t>
  </si>
  <si>
    <t>國立臺灣師範大學地球科學系</t>
  </si>
  <si>
    <t>國立臺灣師範大學資訊工程學系</t>
  </si>
  <si>
    <t>國立臺灣師範大學營養科學學士學位學程</t>
  </si>
  <si>
    <t>國立臺灣師範大學工業教育學系</t>
  </si>
  <si>
    <t>國立臺灣師範大學科技應用與人力資源發展學系</t>
  </si>
  <si>
    <t>國立臺灣師範大學圖文傳播學系</t>
  </si>
  <si>
    <t>國立臺灣師範大學機電工程學系</t>
  </si>
  <si>
    <t>國立臺灣師範大學電機工程學系</t>
  </si>
  <si>
    <t>國立臺灣師範大學車輛與能源工程學士學位學程</t>
  </si>
  <si>
    <t>國立臺灣師範大學光電工程學士學位學程</t>
  </si>
  <si>
    <t>國立臺灣師範大學設計學系產品設計組</t>
  </si>
  <si>
    <t>國立臺灣師範大學華語文教學系應用華語文學組</t>
  </si>
  <si>
    <t>國立臺灣師範大學東亞學系</t>
  </si>
  <si>
    <t>國立臺灣師範大學企業管理學系</t>
  </si>
  <si>
    <t>國立臺灣師範大學表演藝術學士學位學程</t>
  </si>
  <si>
    <t>國立中興大學中國文學系</t>
  </si>
  <si>
    <t>國立中興大學外國語文學系</t>
  </si>
  <si>
    <t>國立中興大學歷史學系</t>
  </si>
  <si>
    <t>國立中興大學台灣人文創新學士學位學程</t>
  </si>
  <si>
    <t>國立中興大學財務金融學系</t>
  </si>
  <si>
    <t>國立中興大學企業管理學系</t>
  </si>
  <si>
    <t>國立中興大學法律學系</t>
  </si>
  <si>
    <t>國立中興大學行銷學系</t>
  </si>
  <si>
    <t>國立中興大學資訊管理學系</t>
  </si>
  <si>
    <t>國立中興大學會計學系</t>
  </si>
  <si>
    <t>國立中興大學應用經濟學系</t>
  </si>
  <si>
    <t>國立中興大學化學系</t>
  </si>
  <si>
    <t>國立中興大學物理學系一般物理組</t>
  </si>
  <si>
    <t>國立中興大學物理學系光電物理組</t>
  </si>
  <si>
    <t>國立中興大學應用數學系應用數學組</t>
  </si>
  <si>
    <t>國立中興大學應用數學系數據科學與計算組</t>
  </si>
  <si>
    <t>國立中興大學機械工程學系</t>
  </si>
  <si>
    <t>國立中興大學土木工程學系</t>
  </si>
  <si>
    <t>國立中興大學環境工程學系</t>
  </si>
  <si>
    <t>國立中興大學化學工程學系</t>
  </si>
  <si>
    <t>國立中興大學材料科學與工程學系</t>
  </si>
  <si>
    <t>國立中興大學電機工程學系甲組</t>
  </si>
  <si>
    <t>國立中興大學電機工程學系乙組</t>
  </si>
  <si>
    <t>國立中興大學電機資訊學院學士班</t>
  </si>
  <si>
    <t>國立中興大學水土保持學系</t>
  </si>
  <si>
    <t>國立中興大學生物產業機電工程學系</t>
  </si>
  <si>
    <t>國立中興大學農藝學系</t>
  </si>
  <si>
    <t>國立中興大學園藝學系</t>
  </si>
  <si>
    <t>國立中興大學森林學系林學組</t>
  </si>
  <si>
    <t>國立中興大學森林學系木材科學組</t>
  </si>
  <si>
    <t>國立中興大學植物病理學系</t>
  </si>
  <si>
    <t>國立中興大學昆蟲學系</t>
  </si>
  <si>
    <t>國立中興大學動物科學系</t>
  </si>
  <si>
    <t>國立中興大學土壤環境科學系</t>
  </si>
  <si>
    <t>國立中興大學食品暨應用生物科技學系</t>
  </si>
  <si>
    <t>國立中興大學生物科技學士學位學程</t>
  </si>
  <si>
    <t>國立中興大學景觀與遊憩學士學位學程</t>
  </si>
  <si>
    <t>國立中興大學國際農企業學士學位學程</t>
  </si>
  <si>
    <t>國立中興大學生命科學系</t>
  </si>
  <si>
    <t>國立中興大學獸醫學系</t>
  </si>
  <si>
    <t>國立成功大學中國文學系</t>
  </si>
  <si>
    <t>國立成功大學外國語文學系</t>
  </si>
  <si>
    <t>國立成功大學歷史學系</t>
  </si>
  <si>
    <t>國立成功大學台灣文學系</t>
  </si>
  <si>
    <t>國立成功大學數學系</t>
  </si>
  <si>
    <t>國立成功大學物理學系</t>
  </si>
  <si>
    <t>國立成功大學化學系</t>
  </si>
  <si>
    <t>國立成功大學地球科學系</t>
  </si>
  <si>
    <t>國立成功大學光電科學與工程學系</t>
  </si>
  <si>
    <t>國立成功大學機械工程學系</t>
  </si>
  <si>
    <t>國立成功大學機械工程學系(普渡雙聯組)</t>
  </si>
  <si>
    <t>國立成功大學化學工程學系</t>
  </si>
  <si>
    <t>國立成功大學材料科學及工程學系</t>
  </si>
  <si>
    <t>國立成功大學資源工程學系</t>
  </si>
  <si>
    <t>國立成功大學土木工程學系</t>
  </si>
  <si>
    <t>國立成功大學水利及海洋工程學系</t>
  </si>
  <si>
    <t>國立成功大學工程科學系</t>
  </si>
  <si>
    <t>國立成功大學系統及船舶機電工程學系</t>
  </si>
  <si>
    <t>國立成功大學航空太空工程學系</t>
  </si>
  <si>
    <t>國立成功大學環境工程學系</t>
  </si>
  <si>
    <t>國立成功大學測量及空間資訊學系</t>
  </si>
  <si>
    <t>國立成功大學生物醫學工程學系</t>
  </si>
  <si>
    <t>國立成功大學工業與資訊管理學系</t>
  </si>
  <si>
    <t>國立成功大學交通管理科學系</t>
  </si>
  <si>
    <t>國立成功大學企業管理學系</t>
  </si>
  <si>
    <t>國立成功大學統計學系</t>
  </si>
  <si>
    <t>國立成功大學會計學系</t>
  </si>
  <si>
    <t>國立成功大學醫學系(自費)</t>
  </si>
  <si>
    <t>國立成功大學醫學系(公費)</t>
  </si>
  <si>
    <t>國立成功大學牙醫學系</t>
  </si>
  <si>
    <t>國立成功大學醫學檢驗生物技術學系</t>
  </si>
  <si>
    <t>國立成功大學護理學系</t>
  </si>
  <si>
    <t>國立成功大學職能治療學系</t>
  </si>
  <si>
    <t>國立成功大學物理治療學系</t>
  </si>
  <si>
    <t>國立成功大學藥學系</t>
  </si>
  <si>
    <t>國立成功大學政治學系</t>
  </si>
  <si>
    <t>國立成功大學法律學系</t>
  </si>
  <si>
    <t>國立成功大學心理學系</t>
  </si>
  <si>
    <t>國立成功大學電機工程學系</t>
  </si>
  <si>
    <t>國立成功大學電機工程學系(普渡雙聯組)</t>
  </si>
  <si>
    <t>國立成功大學資訊工程學系</t>
  </si>
  <si>
    <t>國立成功大學資訊工程學系(普渡雙聯組)</t>
  </si>
  <si>
    <t>國立成功大學建築學系</t>
  </si>
  <si>
    <t>國立成功大學都市計劃學系(自然組)</t>
  </si>
  <si>
    <t>國立成功大學都市計劃學系(社會組)</t>
  </si>
  <si>
    <t>國立成功大學工業設計學系</t>
  </si>
  <si>
    <t>國立成功大學生命科學系</t>
  </si>
  <si>
    <t>國立成功大學生物科技與產業科學系</t>
  </si>
  <si>
    <t>國立成功大學全校不分系學士學位學程</t>
  </si>
  <si>
    <t>東吳大學中國文學系</t>
  </si>
  <si>
    <t>東吳大學歷史學系</t>
  </si>
  <si>
    <t>東吳大學哲學系</t>
  </si>
  <si>
    <t>東吳大學政治學系</t>
  </si>
  <si>
    <t>東吳大學社會學系</t>
  </si>
  <si>
    <t>東吳大學社會工作學系</t>
  </si>
  <si>
    <t>東吳大學英文學系</t>
  </si>
  <si>
    <t>東吳大學日本語文學系</t>
  </si>
  <si>
    <t>東吳大學德國文化學系</t>
  </si>
  <si>
    <t>東吳大學數學系</t>
  </si>
  <si>
    <t>東吳大學物理學系</t>
  </si>
  <si>
    <t>東吳大學化學系</t>
  </si>
  <si>
    <t>東吳大學心理學系</t>
  </si>
  <si>
    <t>東吳大學法律學系</t>
  </si>
  <si>
    <t>東吳大學經濟學系</t>
  </si>
  <si>
    <t>東吳大學會計學系</t>
  </si>
  <si>
    <t>東吳大學企業管理學系</t>
  </si>
  <si>
    <t>東吳大學國際經營與貿易學系</t>
  </si>
  <si>
    <t>東吳大學財務工程與精算數學系</t>
  </si>
  <si>
    <t>東吳大學資訊管理學系</t>
  </si>
  <si>
    <t>國立政治大學中國文學系</t>
  </si>
  <si>
    <t>國立政治大學歷史學系</t>
  </si>
  <si>
    <t>國立政治大學哲學系</t>
  </si>
  <si>
    <t>國立政治大學教育學系</t>
  </si>
  <si>
    <t>國立政治大學政治學系</t>
  </si>
  <si>
    <t>國立政治大學社會學系</t>
  </si>
  <si>
    <t>國立政治大學公共行政學系</t>
  </si>
  <si>
    <t>國立政治大學地政學系土地資源規劃組</t>
  </si>
  <si>
    <t>國立政治大學地政學系土地管理組</t>
  </si>
  <si>
    <t>國立政治大學地政學系土地測量與資訊組</t>
  </si>
  <si>
    <t>國立政治大學民族學系</t>
  </si>
  <si>
    <t>國立政治大學外交學系</t>
  </si>
  <si>
    <t>國立政治大學英國語文學系</t>
  </si>
  <si>
    <t>國立政治大學阿拉伯語文學系</t>
  </si>
  <si>
    <t>國立政治大學斯拉夫語文學系</t>
  </si>
  <si>
    <t>國立政治大學日本語文學系</t>
  </si>
  <si>
    <t>國立政治大學韓國語文學系</t>
  </si>
  <si>
    <t>國立政治大學土耳其語文學系</t>
  </si>
  <si>
    <t>國立政治大學歐洲語文學系法文組</t>
  </si>
  <si>
    <t>國立政治大學歐洲語文學系德文組</t>
  </si>
  <si>
    <t>國立政治大學歐洲語文學系西班牙文組</t>
  </si>
  <si>
    <t>國立政治大學法律學系</t>
  </si>
  <si>
    <t>國立政治大學應用數學系</t>
  </si>
  <si>
    <t>國立政治大學心理學系</t>
  </si>
  <si>
    <t>國立政治大學資訊科學系</t>
  </si>
  <si>
    <t>高雄醫學大學醫學系(自費)</t>
  </si>
  <si>
    <t>高雄醫學大學醫學系(公費)</t>
  </si>
  <si>
    <t>高雄醫學大學運動醫學系</t>
  </si>
  <si>
    <t>高雄醫學大學呼吸治療學系</t>
  </si>
  <si>
    <t>高雄醫學大學牙醫學系</t>
  </si>
  <si>
    <t>高雄醫學大學口腔衛生學系</t>
  </si>
  <si>
    <t>高雄醫學大學藥學系</t>
  </si>
  <si>
    <t>高雄醫學大學香粧品學系</t>
  </si>
  <si>
    <t>高雄醫學大學護理學系</t>
  </si>
  <si>
    <t>高雄醫學大學醫學檢驗生物技術學系</t>
  </si>
  <si>
    <t>高雄醫學大學醫學影像暨放射科學系</t>
  </si>
  <si>
    <t>高雄醫學大學公共衛生學系</t>
  </si>
  <si>
    <t>高雄醫學大學職能治療學系</t>
  </si>
  <si>
    <t>高雄醫學大學物理治療學系</t>
  </si>
  <si>
    <t>高雄醫學大學醫務管理暨醫療資訊學系</t>
  </si>
  <si>
    <t>高雄醫學大學醫藥暨應用化學系醫藥化學組</t>
  </si>
  <si>
    <t>高雄醫學大學醫藥暨應用化學系應用化學組</t>
  </si>
  <si>
    <t>高雄醫學大學生物醫學暨環境生物學系</t>
  </si>
  <si>
    <t>高雄醫學大學生物科技學系</t>
  </si>
  <si>
    <t>高雄醫學大學心理學系</t>
  </si>
  <si>
    <t>高雄醫學大學醫學社會學與社會工作學系</t>
  </si>
  <si>
    <t>高雄醫學大學生命科學院學士班</t>
  </si>
  <si>
    <t>中原大學應用數學系</t>
  </si>
  <si>
    <t>中原大學物理學系物理組</t>
  </si>
  <si>
    <t>中原大學物理學系光電與材料科學組</t>
  </si>
  <si>
    <t>中原大學化學系化學組</t>
  </si>
  <si>
    <t>中原大學化學系材料化學組</t>
  </si>
  <si>
    <t>中原大學心理學系</t>
  </si>
  <si>
    <t>中原大學生物科技學系</t>
  </si>
  <si>
    <t>中原大學化學工程學系綠能製程組</t>
  </si>
  <si>
    <t>中原大學化學工程學系生化工程組</t>
  </si>
  <si>
    <t>中原大學化學工程學系材料工程組</t>
  </si>
  <si>
    <t>中原大學土木工程學系</t>
  </si>
  <si>
    <t>中原大學機械工程學系</t>
  </si>
  <si>
    <t>中原大學生物醫學工程學系</t>
  </si>
  <si>
    <t>中原大學環境工程學系</t>
  </si>
  <si>
    <t>中原大學電機資訊學院學士班</t>
  </si>
  <si>
    <t>中原大學工業與系統工程學系工程組</t>
  </si>
  <si>
    <t>中原大學工業與系統工程學系管理組</t>
  </si>
  <si>
    <t>中原大學電子工程學系</t>
  </si>
  <si>
    <t>中原大學資訊工程學系</t>
  </si>
  <si>
    <t>中原大學電機工程學系</t>
  </si>
  <si>
    <t>中原大學企業管理學系服務業管理組</t>
  </si>
  <si>
    <t>中原大學企業管理學系高科技業管理組</t>
  </si>
  <si>
    <t>中原大學企業管理學系工商管理組</t>
  </si>
  <si>
    <t>中原大學國際經營與貿易學系</t>
  </si>
  <si>
    <t>中原大學會計學系</t>
  </si>
  <si>
    <t>中原大學資訊管理學系</t>
  </si>
  <si>
    <t>中原大學財務金融學系</t>
  </si>
  <si>
    <t>中原大學建築學系</t>
  </si>
  <si>
    <t>中原大學室內設計學系</t>
  </si>
  <si>
    <t>中原大學商業設計學系商業設計組</t>
  </si>
  <si>
    <t>中原大學特殊教育學系</t>
  </si>
  <si>
    <t>中原大學應用外國語文學系</t>
  </si>
  <si>
    <t>中原大學應用華語文學系</t>
  </si>
  <si>
    <t>東海大學中國文學系</t>
  </si>
  <si>
    <t>東海大學外國語文學系</t>
  </si>
  <si>
    <t>東海大學歷史學系</t>
  </si>
  <si>
    <t>東海大學日本語言文化學系</t>
  </si>
  <si>
    <t>東海大學哲學系</t>
  </si>
  <si>
    <t>東海大學化學系化學組</t>
  </si>
  <si>
    <t>東海大學生命科學系生物醫學組</t>
  </si>
  <si>
    <t>東海大學資訊工程學系(資電工程組)</t>
  </si>
  <si>
    <t>東海大學資訊工程學系(人工智慧組)</t>
  </si>
  <si>
    <t>東海大學資訊工程學系(軟體工程組)</t>
  </si>
  <si>
    <t>東海大學電機工程學系</t>
  </si>
  <si>
    <t>東海大學國際經營與貿易學系</t>
  </si>
  <si>
    <t>東海大學會計學系</t>
  </si>
  <si>
    <t>東海大學財務金融學系</t>
  </si>
  <si>
    <t>東海大學統計學系(巨量資料管理組)</t>
  </si>
  <si>
    <t>東海大學統計學系(決策管理組)</t>
  </si>
  <si>
    <t>東海大學經濟學系一般經濟組</t>
  </si>
  <si>
    <t>東海大學經濟學系產業經濟組</t>
  </si>
  <si>
    <t>東海大學政治學系政治理論組</t>
  </si>
  <si>
    <t>東海大學政治學系國際關係組</t>
  </si>
  <si>
    <t>東海大學行政管理暨政策學系</t>
  </si>
  <si>
    <t>東海大學社會學系</t>
  </si>
  <si>
    <t>東海大學社會工作學系</t>
  </si>
  <si>
    <t>東海大學食品科學系(A組)</t>
  </si>
  <si>
    <t>東海大學食品科學系(B組)</t>
  </si>
  <si>
    <t>東海大學餐旅管理學系</t>
  </si>
  <si>
    <t>東海大學法律學系</t>
  </si>
  <si>
    <t>國立清華大學中國文學系甲組(一般組)</t>
  </si>
  <si>
    <t>國立清華大學外國語文學系</t>
  </si>
  <si>
    <t>國立清華大學人文社會學院學士班</t>
  </si>
  <si>
    <t>國立清華大學幼兒教育學系</t>
  </si>
  <si>
    <t>國立清華大學特殊教育學系</t>
  </si>
  <si>
    <t>國立清華大學運動科學系</t>
  </si>
  <si>
    <t>國立清華大學經濟學系第1組</t>
  </si>
  <si>
    <t>國立清華大學經濟學系第2組</t>
  </si>
  <si>
    <t>國立清華大學科技管理學院學士班</t>
  </si>
  <si>
    <t>國立清華大學數學系甲組(數學組)</t>
  </si>
  <si>
    <t>國立清華大學數學系乙組(應用數學組)</t>
  </si>
  <si>
    <t>國立清華大學物理學系物理組(甲組一般組)</t>
  </si>
  <si>
    <t>國立清華大學物理學系光電物理組</t>
  </si>
  <si>
    <t>國立清華大學化學系</t>
  </si>
  <si>
    <t>國立清華大學理學院學士班</t>
  </si>
  <si>
    <t>國立清華大學生醫工程與環境科學系</t>
  </si>
  <si>
    <t>國立清華大學原子科學院學士班</t>
  </si>
  <si>
    <t>國立清華大學化學工程學系</t>
  </si>
  <si>
    <t>國立清華大學動力機械工程學系甲組</t>
  </si>
  <si>
    <t>國立清華大學動力機械工程學系乙組</t>
  </si>
  <si>
    <t>國立清華大學材料科學工程學系甲組</t>
  </si>
  <si>
    <t>國立清華大學材料科學工程學系乙組</t>
  </si>
  <si>
    <t>國立清華大學工業工程與工程管理學系</t>
  </si>
  <si>
    <t>國立清華大學工學院學士班</t>
  </si>
  <si>
    <t>國立清華大學電機工程學系甲組</t>
  </si>
  <si>
    <t>國立清華大學電機工程學系乙組</t>
  </si>
  <si>
    <t>國立清華大學電機資訊學院學士班甲組</t>
  </si>
  <si>
    <t>國立清華大學電機資訊學院學士班乙組</t>
  </si>
  <si>
    <t>國立清華大學生命科學系</t>
  </si>
  <si>
    <t>國立清華大學醫學科學系</t>
  </si>
  <si>
    <t>國立清華大學藝術與設計學系設計組</t>
  </si>
  <si>
    <t>國立清華大學藝術學院學士班</t>
  </si>
  <si>
    <t>中國醫藥大學牙醫學系</t>
  </si>
  <si>
    <t>中國醫藥大學醫學系</t>
  </si>
  <si>
    <t>中國醫藥大學中醫學系甲組</t>
  </si>
  <si>
    <t>中國醫藥大學中醫學系乙組</t>
  </si>
  <si>
    <t>中國醫藥大學藥學系</t>
  </si>
  <si>
    <t>中國醫藥大學護理學系</t>
  </si>
  <si>
    <t>中國醫藥大學醫學檢驗生物技術學系</t>
  </si>
  <si>
    <t>中國醫藥大學營養學系</t>
  </si>
  <si>
    <t>中國醫藥大學物理治療學系</t>
  </si>
  <si>
    <t>中國醫藥大學生物科技學系</t>
  </si>
  <si>
    <t>中國醫藥大學運動醫學系</t>
  </si>
  <si>
    <t>中國醫藥大學中國藥學暨中藥資源學系</t>
  </si>
  <si>
    <t>中國醫藥大學藥用化妝品學系</t>
  </si>
  <si>
    <t>中國醫藥大學生物醫學影像暨放射科學學系</t>
  </si>
  <si>
    <t>中國醫藥大學公共衛生學院大一不分系</t>
  </si>
  <si>
    <t>淡江大學中國文學學系</t>
  </si>
  <si>
    <t>淡江大學歷史學系</t>
  </si>
  <si>
    <t>淡江大學資訊與圖書館學系</t>
  </si>
  <si>
    <t>淡江大學大眾傳播學系</t>
  </si>
  <si>
    <t>淡江大學資訊傳播學系</t>
  </si>
  <si>
    <t>淡江大學教育科技學系</t>
  </si>
  <si>
    <t>淡江大學英文學系</t>
  </si>
  <si>
    <t>淡江大學法國語文學系</t>
  </si>
  <si>
    <t>淡江大學德國語文學系</t>
  </si>
  <si>
    <t>淡江大學西班牙語文學系</t>
  </si>
  <si>
    <t>淡江大學日本語文學系</t>
  </si>
  <si>
    <t>淡江大學俄國語文學系</t>
  </si>
  <si>
    <t>淡江大學財務金融學系</t>
  </si>
  <si>
    <t>淡江大學產業經濟學系</t>
  </si>
  <si>
    <t>淡江大學國際企業學系經貿管理組</t>
  </si>
  <si>
    <t>淡江大學風險管理與保險學系</t>
  </si>
  <si>
    <t>淡江大學經濟學系</t>
  </si>
  <si>
    <t>淡江大學會計學系</t>
  </si>
  <si>
    <t>淡江大學企業管理學系</t>
  </si>
  <si>
    <t>淡江大學統計學系</t>
  </si>
  <si>
    <t>淡江大學資訊管理學系</t>
  </si>
  <si>
    <t>淡江大學運輸管理學系</t>
  </si>
  <si>
    <t>淡江大學公共行政學系</t>
  </si>
  <si>
    <t>淡江大學數學學系數學組</t>
  </si>
  <si>
    <t>淡江大學化學學系化學與生物化學組</t>
  </si>
  <si>
    <t>淡江大學化學學系材料化學組</t>
  </si>
  <si>
    <t>淡江大學物理學系光電物理組</t>
  </si>
  <si>
    <t>淡江大學物理學系應用物理組</t>
  </si>
  <si>
    <t>淡江大學建築學系</t>
  </si>
  <si>
    <t>淡江大學土木工程學系</t>
  </si>
  <si>
    <t>淡江大學資訊工程學系</t>
  </si>
  <si>
    <t>淡江大學電機工程學系電機資訊組</t>
  </si>
  <si>
    <t>淡江大學電機工程學系電機通訊組</t>
  </si>
  <si>
    <t>淡江大學電機工程學系電機與系統組</t>
  </si>
  <si>
    <t>淡江大學化學工程與材料工程學系</t>
  </si>
  <si>
    <t>淡江大學航空太空工程學系</t>
  </si>
  <si>
    <t>逢甲大學機械與電腦輔助工程學系</t>
  </si>
  <si>
    <t>逢甲大學纖維與複合材料學系</t>
  </si>
  <si>
    <t>逢甲大學工業工程與系統管理學系A組</t>
  </si>
  <si>
    <t>逢甲大學工業工程與系統管理學系B組</t>
  </si>
  <si>
    <t>逢甲大學化學工程學系</t>
  </si>
  <si>
    <t>逢甲大學航太與系統工程學系</t>
  </si>
  <si>
    <t>逢甲大學精密系統設計學士學位學程</t>
  </si>
  <si>
    <t>逢甲大學應用數學系A組</t>
  </si>
  <si>
    <t>逢甲大學應用數學系B組</t>
  </si>
  <si>
    <t>逢甲大學材料科學與工程學系</t>
  </si>
  <si>
    <t>逢甲大學環境工程與科學學系</t>
  </si>
  <si>
    <t>逢甲大學會計學系</t>
  </si>
  <si>
    <t>逢甲大學國際經營與貿易學系</t>
  </si>
  <si>
    <t>逢甲大學財稅學系</t>
  </si>
  <si>
    <t>逢甲大學合作經濟暨社會事業經營學系</t>
  </si>
  <si>
    <t>逢甲大學統計學系商業大數據組</t>
  </si>
  <si>
    <t>逢甲大學經濟學系</t>
  </si>
  <si>
    <t>逢甲大學企業管理學系</t>
  </si>
  <si>
    <t>逢甲大學行銷學系</t>
  </si>
  <si>
    <t>逢甲大學中國文學系</t>
  </si>
  <si>
    <t>逢甲大學外國語文學系</t>
  </si>
  <si>
    <t>逢甲大學土木工程學系</t>
  </si>
  <si>
    <t>逢甲大學都市計畫與空間資訊學系</t>
  </si>
  <si>
    <t>逢甲大學運輸與物流學系</t>
  </si>
  <si>
    <t>逢甲大學土地管理學系</t>
  </si>
  <si>
    <t>逢甲大學財務金融學系</t>
  </si>
  <si>
    <t>逢甲大學風險管理與保險學系</t>
  </si>
  <si>
    <t>逢甲大學財務工程與精算學士學位學程</t>
  </si>
  <si>
    <t>逢甲大學建築專業學院學士班</t>
  </si>
  <si>
    <t>國立中央大學中國文學系</t>
  </si>
  <si>
    <t>國立中央大學英美語文學系</t>
  </si>
  <si>
    <t>國立中央大學法國語文學系</t>
  </si>
  <si>
    <t>國立中央大學文學院學士班</t>
  </si>
  <si>
    <t>國立中央大學數學系數學科學組</t>
  </si>
  <si>
    <t>國立中央大學數學系計算與資料科學組</t>
  </si>
  <si>
    <t>國立中央大學物理學系</t>
  </si>
  <si>
    <t>國立中央大學化學學系</t>
  </si>
  <si>
    <t>國立中央大學光電科學與工程學系</t>
  </si>
  <si>
    <t>國立中央大學理學院學士班</t>
  </si>
  <si>
    <t>國立中央大學土木工程學系</t>
  </si>
  <si>
    <t>國立中央大學機械工程學系光機電工程組</t>
  </si>
  <si>
    <t>國立中央大學機械工程學系設計與分析組</t>
  </si>
  <si>
    <t>國立中央大學化學工程與材料工程學系</t>
  </si>
  <si>
    <t>國立中央大學工學院學士班</t>
  </si>
  <si>
    <t>國立中央大學企業管理學系</t>
  </si>
  <si>
    <t>國立中央大學資訊管理學系</t>
  </si>
  <si>
    <t>國立中央大學經濟學系</t>
  </si>
  <si>
    <t>國立中央大學財務金融學系</t>
  </si>
  <si>
    <t>國立中央大學電機工程學系</t>
  </si>
  <si>
    <t>國立中央大學資訊工程學系</t>
  </si>
  <si>
    <t>國立中央大學通訊工程學系</t>
  </si>
  <si>
    <t>國立中央大學資訊電機學院學士班</t>
  </si>
  <si>
    <t>國立中央大學大氣科學學系</t>
  </si>
  <si>
    <t>國立中央大學太空科學與工程學系</t>
  </si>
  <si>
    <t>國立中央大學地球科學學系</t>
  </si>
  <si>
    <t>國立中央大學地球科學學院學士班</t>
  </si>
  <si>
    <t>國立中央大學生命科學系</t>
  </si>
  <si>
    <t>國立中央大學生醫科學與工程學系</t>
  </si>
  <si>
    <t>中國文化大學哲學系</t>
  </si>
  <si>
    <t>中國文化大學中國文學系中國文學組</t>
  </si>
  <si>
    <t>中國文化大學中國文學系文藝創作組</t>
  </si>
  <si>
    <t>中國文化大學史學系</t>
  </si>
  <si>
    <t>中國文化大學日本語文學系</t>
  </si>
  <si>
    <t>中國文化大學韓國語文學系</t>
  </si>
  <si>
    <t>中國文化大學俄國語文學系</t>
  </si>
  <si>
    <t>中國文化大學英國語文學系</t>
  </si>
  <si>
    <t>中國文化大學法國語文學系</t>
  </si>
  <si>
    <t>中國文化大學應用數學系</t>
  </si>
  <si>
    <t>中國文化大學光電物理學系</t>
  </si>
  <si>
    <t>中國文化大學化學系</t>
  </si>
  <si>
    <t>中國文化大學地理學系A組</t>
  </si>
  <si>
    <t>中國文化大學地理學系B組</t>
  </si>
  <si>
    <t>中國文化大學大氣科學系</t>
  </si>
  <si>
    <t>中國文化大學地質學系</t>
  </si>
  <si>
    <t>中國文化大學生命科學系</t>
  </si>
  <si>
    <t>中國文化大學法律學系法學組</t>
  </si>
  <si>
    <t>中國文化大學法律學系財經法律組</t>
  </si>
  <si>
    <t>中國文化大學法律學系企業金融法制組</t>
  </si>
  <si>
    <t>中國文化大學政治學系</t>
  </si>
  <si>
    <t>中國文化大學經濟學系</t>
  </si>
  <si>
    <t>中國文化大學勞動暨人力資源學系</t>
  </si>
  <si>
    <t>中國文化大學社會福利學系</t>
  </si>
  <si>
    <t>中國文化大學行政管理學系</t>
  </si>
  <si>
    <t>中國文化大學園藝暨生物技術學系</t>
  </si>
  <si>
    <t>中國文化大學動物科學系</t>
  </si>
  <si>
    <t>中國文化大學生活應用科學系</t>
  </si>
  <si>
    <t>中國文化大學保健營養學系</t>
  </si>
  <si>
    <t>中國文化大學電機工程學系A組</t>
  </si>
  <si>
    <t>中國文化大學電機工程學系B組</t>
  </si>
  <si>
    <t>中國文化大學機械工程學系</t>
  </si>
  <si>
    <t>中國文化大學紡織工程學系</t>
  </si>
  <si>
    <t>中國文化大學資訊工程學系A組</t>
  </si>
  <si>
    <t>中國文化大學資訊工程學系B組</t>
  </si>
  <si>
    <t>中國文化大學國際貿易學系</t>
  </si>
  <si>
    <t>中國文化大學國際企業管理學系</t>
  </si>
  <si>
    <t>中國文化大學會計學系</t>
  </si>
  <si>
    <t>中國文化大學觀光事業學系</t>
  </si>
  <si>
    <t>中國文化大學財務金融學系金融行銷組</t>
  </si>
  <si>
    <t>中國文化大學財務金融學系財務金融組</t>
  </si>
  <si>
    <t>中國文化大學全球商務學士學位學程</t>
  </si>
  <si>
    <t>中國文化大學新聞學系</t>
  </si>
  <si>
    <t>中國文化大學廣告學系A組</t>
  </si>
  <si>
    <t>中國文化大學資訊傳播學系</t>
  </si>
  <si>
    <t>中國文化大學大眾傳播學系</t>
  </si>
  <si>
    <t>中國文化大學音樂學系B組</t>
  </si>
  <si>
    <t>中國文化大學戲劇學系</t>
  </si>
  <si>
    <t>中國文化大學都市計劃與開發管理學系</t>
  </si>
  <si>
    <t>中國文化大學教育學系</t>
  </si>
  <si>
    <t>中國文化大學心理輔導學系</t>
  </si>
  <si>
    <t>靜宜大學英國語文學系</t>
  </si>
  <si>
    <t>靜宜大學西班牙語文學系</t>
  </si>
  <si>
    <t>靜宜大學日本語文學系</t>
  </si>
  <si>
    <t>靜宜大學中國文學系</t>
  </si>
  <si>
    <t>靜宜大學社會工作與兒童少年福利學系</t>
  </si>
  <si>
    <t>靜宜大學台灣文學系</t>
  </si>
  <si>
    <t>靜宜大學法律學系</t>
  </si>
  <si>
    <t>靜宜大學生態人文學系(自然組)</t>
  </si>
  <si>
    <t>靜宜大學生態人文學系(人文組)</t>
  </si>
  <si>
    <t>靜宜大學大眾傳播學系</t>
  </si>
  <si>
    <t>靜宜大學財務工程學系</t>
  </si>
  <si>
    <t>靜宜大學應用化學系</t>
  </si>
  <si>
    <t>靜宜大學食品營養學系營養與保健組</t>
  </si>
  <si>
    <t>靜宜大學化粧品科學系</t>
  </si>
  <si>
    <t>靜宜大學企業管理學系</t>
  </si>
  <si>
    <t>靜宜大學會計學系</t>
  </si>
  <si>
    <t>靜宜大學觀光事業學系(甲組)</t>
  </si>
  <si>
    <t>靜宜大學觀光事業學系(乙組)</t>
  </si>
  <si>
    <t>靜宜大學觀光事業學系(丙組)</t>
  </si>
  <si>
    <t>靜宜大學財務金融學系(金融管理組)</t>
  </si>
  <si>
    <t>靜宜大學財務金融學系(投資管理組)</t>
  </si>
  <si>
    <t>靜宜大學寰宇管理學士學位學程</t>
  </si>
  <si>
    <t>靜宜大學寰宇外語教育學士學位學程</t>
  </si>
  <si>
    <t>大同大學電機工程學系(甲組)</t>
  </si>
  <si>
    <t>大同大學電機工程學系(乙組)</t>
  </si>
  <si>
    <t>大同大學資訊工程學系(甲組)</t>
  </si>
  <si>
    <t>大同大學資訊工程學系(乙組)</t>
  </si>
  <si>
    <t>大同大學事業經營學系(甲組)</t>
  </si>
  <si>
    <t>大同大學事業經營學系(乙組)</t>
  </si>
  <si>
    <t>大同大學應用外語學系</t>
  </si>
  <si>
    <t>大同大學工業設計學系(自然一組)</t>
  </si>
  <si>
    <t>大同大學工業設計學系(自然二組)</t>
  </si>
  <si>
    <t>大同大學工業設計學系(社會一組)</t>
  </si>
  <si>
    <t>大同大學工業設計學系(社會二組)</t>
  </si>
  <si>
    <t>輔仁大學中國文學系</t>
  </si>
  <si>
    <t>輔仁大學歷史學系</t>
  </si>
  <si>
    <t>輔仁大學哲學系</t>
  </si>
  <si>
    <t>輔仁大學應用美術學系</t>
  </si>
  <si>
    <t>輔仁大學景觀設計學系(社會組)</t>
  </si>
  <si>
    <t>輔仁大學景觀設計學系(自然組)</t>
  </si>
  <si>
    <t>輔仁大學影像傳播學系</t>
  </si>
  <si>
    <t>輔仁大學新聞傳播學系</t>
  </si>
  <si>
    <t>輔仁大學廣告傳播學系</t>
  </si>
  <si>
    <t>輔仁大學圖書資訊學系</t>
  </si>
  <si>
    <t>輔仁大學體育學系運動健康管理組</t>
  </si>
  <si>
    <t>輔仁大學護理學系</t>
  </si>
  <si>
    <t>輔仁大學公共衛生學系</t>
  </si>
  <si>
    <t>輔仁大學醫學系(自費)</t>
  </si>
  <si>
    <t>輔仁大學醫學系(公費)</t>
  </si>
  <si>
    <t>輔仁大學臨床心理學系</t>
  </si>
  <si>
    <t>輔仁大學職能治療學系</t>
  </si>
  <si>
    <t>輔仁大學呼吸治療學系</t>
  </si>
  <si>
    <t>輔仁大學數學系資訊數學組</t>
  </si>
  <si>
    <t>輔仁大學數學系應用數學組</t>
  </si>
  <si>
    <t>輔仁大學化學系</t>
  </si>
  <si>
    <t>輔仁大學資訊工程學系</t>
  </si>
  <si>
    <t>輔仁大學生命科學系</t>
  </si>
  <si>
    <t>輔仁大學物理學系物理組</t>
  </si>
  <si>
    <t>輔仁大學物理學系光電物理組</t>
  </si>
  <si>
    <t>輔仁大學電機工程學系</t>
  </si>
  <si>
    <t>輔仁大學英國語文學系</t>
  </si>
  <si>
    <t>輔仁大學法國語文學系</t>
  </si>
  <si>
    <t>輔仁大學西班牙語文學系</t>
  </si>
  <si>
    <t>輔仁大學日本語文學系</t>
  </si>
  <si>
    <t>輔仁大學義大利語文學系</t>
  </si>
  <si>
    <t>輔仁大學德語語文學系</t>
  </si>
  <si>
    <t>輔仁大學織品服裝學系織品設計組</t>
  </si>
  <si>
    <t>輔仁大學織品服裝學系服飾設計組</t>
  </si>
  <si>
    <t>輔仁大學織品服裝學系織品服飾行銷組</t>
  </si>
  <si>
    <t>輔仁大學餐旅管理學系</t>
  </si>
  <si>
    <t>輔仁大學兒童與家庭學系</t>
  </si>
  <si>
    <t>輔仁大學食品科學系</t>
  </si>
  <si>
    <t>輔仁大學營養科學系</t>
  </si>
  <si>
    <t>輔仁大學法律學系</t>
  </si>
  <si>
    <t>輔仁大學財經法律學系</t>
  </si>
  <si>
    <t>輔仁大學企業管理學系</t>
  </si>
  <si>
    <t>輔仁大學會計學系</t>
  </si>
  <si>
    <t>輔仁大學資訊管理學系</t>
  </si>
  <si>
    <t>輔仁大學統計資訊學系</t>
  </si>
  <si>
    <t>輔仁大學金融與國際企業學系</t>
  </si>
  <si>
    <t>輔仁大學社會學系</t>
  </si>
  <si>
    <t>輔仁大學社會工作學系</t>
  </si>
  <si>
    <t>輔仁大學經濟學系</t>
  </si>
  <si>
    <t>輔仁大學宗教學系</t>
  </si>
  <si>
    <t>輔仁大學心理學系</t>
  </si>
  <si>
    <t>國立臺灣海洋大學商船學系</t>
  </si>
  <si>
    <t>國立臺灣海洋大學航運管理學系</t>
  </si>
  <si>
    <t>國立臺灣海洋大學運輸科學系A組</t>
  </si>
  <si>
    <t>國立臺灣海洋大學運輸科學系B組</t>
  </si>
  <si>
    <t>國立臺灣海洋大學水產養殖學系</t>
  </si>
  <si>
    <t>國立臺灣海洋大學生命科學暨生物科技學系</t>
  </si>
  <si>
    <t>國立臺灣海洋大學環境生物與漁業科學學系</t>
  </si>
  <si>
    <t>國立臺灣海洋大學海洋環境資訊系</t>
  </si>
  <si>
    <t>國立臺灣海洋大學機械與機電工程學系</t>
  </si>
  <si>
    <t>國立臺灣海洋大學系統工程暨造船學系</t>
  </si>
  <si>
    <t>國立臺灣海洋大學河海工程學系</t>
  </si>
  <si>
    <t>國立臺灣海洋大學電機工程學系</t>
  </si>
  <si>
    <t>國立臺灣海洋大學資訊工程學系</t>
  </si>
  <si>
    <t>國立臺灣海洋大學通訊與導航工程學系</t>
  </si>
  <si>
    <t>國立臺灣海洋大學海洋觀光管理學士學位學程</t>
  </si>
  <si>
    <t>國立臺灣海洋大學海洋法政學士學位學程</t>
  </si>
  <si>
    <t>國立臺灣海洋大學光電與材料科技學系</t>
  </si>
  <si>
    <t>國立臺灣海洋大學海洋生物科技學士學位學程</t>
  </si>
  <si>
    <t>國立臺灣海洋大學海洋工程科技學士學位學程</t>
  </si>
  <si>
    <t>國立臺灣海洋大學海洋經營管理學士學位學程</t>
  </si>
  <si>
    <t>國立高雄師範大學國文學系</t>
  </si>
  <si>
    <t>國立高雄師範大學英語學系</t>
  </si>
  <si>
    <t>國立高雄師範大學地理學系</t>
  </si>
  <si>
    <t>國立高雄師範大學教育學系</t>
  </si>
  <si>
    <t>國立高雄師範大學特殊教育學系</t>
  </si>
  <si>
    <t>國立高雄師範大學事業經營學系</t>
  </si>
  <si>
    <t>國立高雄師範大學數學系數學組</t>
  </si>
  <si>
    <t>國立高雄師範大學數學系應用數學組</t>
  </si>
  <si>
    <t>國立高雄師範大學物理學系</t>
  </si>
  <si>
    <t>國立高雄師範大學化學系</t>
  </si>
  <si>
    <t>國立高雄師範大學生物科技系</t>
  </si>
  <si>
    <t>國立高雄師範大學電機工程學系</t>
  </si>
  <si>
    <t>國立高雄師範大學工業設計學系</t>
  </si>
  <si>
    <t>國立高雄師範大學電子工程學系</t>
  </si>
  <si>
    <t>國立高雄師範大學軟體工程與管理學系</t>
  </si>
  <si>
    <t>國立彰化師範大學特殊教育學系</t>
  </si>
  <si>
    <t>國立彰化師範大學數學系</t>
  </si>
  <si>
    <t>國立彰化師範大學物理學系物理組</t>
  </si>
  <si>
    <t>國立彰化師範大學物理學系光電組</t>
  </si>
  <si>
    <t>國立彰化師範大學生物學系</t>
  </si>
  <si>
    <t>國立彰化師範大學化學系</t>
  </si>
  <si>
    <t>國立彰化師範大學國文學系</t>
  </si>
  <si>
    <t>國立彰化師範大學地理學系</t>
  </si>
  <si>
    <t>國立彰化師範大學機電工程學系</t>
  </si>
  <si>
    <t>國立彰化師範大學電機工程學系</t>
  </si>
  <si>
    <t>國立彰化師範大學電子工程學系</t>
  </si>
  <si>
    <t>國立彰化師範大學資訊工程學系</t>
  </si>
  <si>
    <t>國立彰化師範大學企業管理學系</t>
  </si>
  <si>
    <t>國立彰化師範大學會計學系</t>
  </si>
  <si>
    <t>國立彰化師範大學資訊管理學系資訊管理組</t>
  </si>
  <si>
    <t>中山醫學大學醫學系</t>
  </si>
  <si>
    <t>中山醫學大學牙醫學系</t>
  </si>
  <si>
    <t>中山醫學大學醫學檢驗暨生物技術學系</t>
  </si>
  <si>
    <t>中山醫學大學物理治療學系</t>
  </si>
  <si>
    <t>中山醫學大學職能治療學系</t>
  </si>
  <si>
    <t>中山醫學大學語言治療與聽力學系聽力組</t>
  </si>
  <si>
    <t>中山醫學大學生物醫學科學學系</t>
  </si>
  <si>
    <t>中山醫學大學視光學系</t>
  </si>
  <si>
    <t>中山醫學大學醫學影像暨放射科學系</t>
  </si>
  <si>
    <t>中山醫學大學心理學系</t>
  </si>
  <si>
    <t>中山醫學大學營養學系</t>
  </si>
  <si>
    <t>中山醫學大學醫療產業科技管理學系</t>
  </si>
  <si>
    <t>中山醫學大學職業安全衛生學系</t>
  </si>
  <si>
    <t>中山醫學大學醫學應用化學系</t>
  </si>
  <si>
    <t>中山醫學大學醫學資訊學系</t>
  </si>
  <si>
    <t>中山醫學大學醫學社會暨社會工作學系</t>
  </si>
  <si>
    <t>中山醫學大學應用外國語言學系</t>
  </si>
  <si>
    <t>中山醫學大學護理學系</t>
  </si>
  <si>
    <t>國立中山大學中國文學系</t>
  </si>
  <si>
    <t>國立中山大學外國語文學系</t>
  </si>
  <si>
    <t>國立中山大學劇場藝術學系</t>
  </si>
  <si>
    <t>國立中山大學生物科學系</t>
  </si>
  <si>
    <t>國立中山大學化學系</t>
  </si>
  <si>
    <t>國立中山大學物理學系</t>
  </si>
  <si>
    <t>國立中山大學應用數學系</t>
  </si>
  <si>
    <t>國立中山大學材料與光電科學學系甲組</t>
  </si>
  <si>
    <t>國立中山大學材料與光電科學學系乙組</t>
  </si>
  <si>
    <t>國立中山大學財務管理學系</t>
  </si>
  <si>
    <t>國立中山大學海洋生物科技暨資源學系</t>
  </si>
  <si>
    <t>國立中山大學海洋環境及工程學系</t>
  </si>
  <si>
    <t>國立中山大學海洋科學系</t>
  </si>
  <si>
    <t>國立中山大學政治經濟學系</t>
  </si>
  <si>
    <t>國立中山大學社會學系</t>
  </si>
  <si>
    <t>長庚大學醫學系(自費)</t>
  </si>
  <si>
    <t>長庚大學醫學系(公費)</t>
  </si>
  <si>
    <t>長庚大學中醫學系</t>
  </si>
  <si>
    <t>長庚大學護理學系</t>
  </si>
  <si>
    <t>長庚大學醫學生物技術暨檢驗學系</t>
  </si>
  <si>
    <t>長庚大學醫學影像暨放射科學系</t>
  </si>
  <si>
    <t>長庚大學物理治療學系</t>
  </si>
  <si>
    <t>長庚大學職能治療學系</t>
  </si>
  <si>
    <t>長庚大學生物醫學系</t>
  </si>
  <si>
    <t>長庚大學呼吸治療學系</t>
  </si>
  <si>
    <t>長庚大學電機工程學系</t>
  </si>
  <si>
    <t>長庚大學機械工程學系</t>
  </si>
  <si>
    <t>長庚大學化工與材料工程學系</t>
  </si>
  <si>
    <t>長庚大學電子工程學系</t>
  </si>
  <si>
    <t>長庚大學資訊工程學系</t>
  </si>
  <si>
    <t>國立臺中教育大學教育學系</t>
  </si>
  <si>
    <t>國立臺中教育大學幼兒教育學系</t>
  </si>
  <si>
    <t>國立臺中教育大學語文教育學系</t>
  </si>
  <si>
    <t>國立臺中教育大學區域與社會發展學系</t>
  </si>
  <si>
    <t>國立臺中教育大學諮商與應用心理學系</t>
  </si>
  <si>
    <t>國立臺中教育大學台灣語文學系</t>
  </si>
  <si>
    <t>國立臺中教育大學數學教育學系</t>
  </si>
  <si>
    <t>國立臺中教育大學科學教育與應用學系</t>
  </si>
  <si>
    <t>國立臺中教育大學資訊工程學系</t>
  </si>
  <si>
    <t>國立臺中教育大學數位內容科技學系</t>
  </si>
  <si>
    <t>國立臺中教育大學國際企業學系</t>
  </si>
  <si>
    <t>國立臺中教育大學文化創意產業設計與營運學系</t>
  </si>
  <si>
    <t>國立臺北教育大學教育學系</t>
  </si>
  <si>
    <t>國立臺北教育大學教育經營與管理學系</t>
  </si>
  <si>
    <t>國立臺北教育大學幼兒與家庭教育學系</t>
  </si>
  <si>
    <t>國立臺北教育大學心理與諮商學系</t>
  </si>
  <si>
    <t>國立臺北教育大學社會與區域發展學系</t>
  </si>
  <si>
    <t>國立臺北教育大學文化創意產業經營學系</t>
  </si>
  <si>
    <t>國立臺北教育大學語文與創作學系語文師資組</t>
  </si>
  <si>
    <t>國立臺北教育大學語文與創作學系文學創作組</t>
  </si>
  <si>
    <t>國立臺北教育大學藝術與造形設計學系設計組</t>
  </si>
  <si>
    <t>國立臺北教育大學資訊科學系</t>
  </si>
  <si>
    <t>國立臺南大學教育學系</t>
  </si>
  <si>
    <t>國立臺南大學諮商與輔導學系</t>
  </si>
  <si>
    <t>國立臺南大學特殊教育學系</t>
  </si>
  <si>
    <t>國立臺南大學幼兒教育學系</t>
  </si>
  <si>
    <t>國立臺南大學國語文學系</t>
  </si>
  <si>
    <t>國立臺南大學英語學系</t>
  </si>
  <si>
    <t>國立臺南大學文化與自然資源學系</t>
  </si>
  <si>
    <t>國立臺南大學應用數學系</t>
  </si>
  <si>
    <t>國立臺南大學資訊工程學系</t>
  </si>
  <si>
    <t>國立臺南大學電機工程學系</t>
  </si>
  <si>
    <t>國立臺南大學材料科學系</t>
  </si>
  <si>
    <t>國立臺南大學綠色能源科技學系</t>
  </si>
  <si>
    <t>國立臺南大學生物科技學系</t>
  </si>
  <si>
    <t>國立臺南大學生態暨環境資源學系</t>
  </si>
  <si>
    <t>國立臺南大學行政管理學系</t>
  </si>
  <si>
    <t>國立臺南大學經營與管理學系</t>
  </si>
  <si>
    <t>國立東華大學應用數學系數學科學組</t>
  </si>
  <si>
    <t>國立東華大學資訊工程學系資工組</t>
  </si>
  <si>
    <t>國立東華大學資訊工程學系國際組</t>
  </si>
  <si>
    <t>國立東華大學生命科學系</t>
  </si>
  <si>
    <t>國立東華大學物理學系物理組</t>
  </si>
  <si>
    <t>國立東華大學物理學系奈米與光電科學組</t>
  </si>
  <si>
    <t>國立東華大學化學系</t>
  </si>
  <si>
    <t>國立東華大學材料科學與工程學系</t>
  </si>
  <si>
    <t>國立東華大學光電工程學系</t>
  </si>
  <si>
    <t>國立東華大學企業管理學系</t>
  </si>
  <si>
    <t>國立東華大學國際企業學系</t>
  </si>
  <si>
    <t>國立東華大學會計學系</t>
  </si>
  <si>
    <t>國立東華大學財務金融學系</t>
  </si>
  <si>
    <t>國立東華大學資訊管理學系</t>
  </si>
  <si>
    <t>國立東華大學觀光暨休閒遊憩學系</t>
  </si>
  <si>
    <t>國立東華大學華文文學系</t>
  </si>
  <si>
    <t>國立東華大學中國語文學系</t>
  </si>
  <si>
    <t>國立東華大學英美語文學系</t>
  </si>
  <si>
    <t>國立東華大學經濟學系</t>
  </si>
  <si>
    <t>國立東華大學社會學系</t>
  </si>
  <si>
    <t>國立東華大學歷史學系</t>
  </si>
  <si>
    <t>國立東華大學臺灣文化學系</t>
  </si>
  <si>
    <t>國立東華大學法律學系</t>
  </si>
  <si>
    <t>國立東華大學公共行政學系</t>
  </si>
  <si>
    <t>國立東華大學教育與潛能開發學系</t>
  </si>
  <si>
    <t>國立東華大學幼兒教育學系</t>
  </si>
  <si>
    <t>國立東華大學特殊教育學系</t>
  </si>
  <si>
    <t>國立東華大學教育行政與管理學系</t>
  </si>
  <si>
    <t>國立東華大學族群關係與文化學系</t>
  </si>
  <si>
    <t>國立東華大學民族語言與傳播學系</t>
  </si>
  <si>
    <t>國立東華大學民族事務與發展學系</t>
  </si>
  <si>
    <t>國立東華大學民族社會工作學士學位學程</t>
  </si>
  <si>
    <t>國立東華大學藝術創意產業學系</t>
  </si>
  <si>
    <t>國立東華大學藝術與設計學系</t>
  </si>
  <si>
    <t>臺北市立大學教育學系</t>
  </si>
  <si>
    <t>臺北市立大學特殊教育學系</t>
  </si>
  <si>
    <t>臺北市立大學幼兒教育學系</t>
  </si>
  <si>
    <t>臺北市立大學心理與諮商學系</t>
  </si>
  <si>
    <t>臺北市立大學學習與媒材設計學系</t>
  </si>
  <si>
    <t>臺北市立大學中國語文學系</t>
  </si>
  <si>
    <t>臺北市立大學英語教學系</t>
  </si>
  <si>
    <t>臺北市立大學社會暨公共事務學系</t>
  </si>
  <si>
    <t>臺北市立大學歷史與地理學系</t>
  </si>
  <si>
    <t>臺北市立大學數學系</t>
  </si>
  <si>
    <t>臺北市立大學資訊科學系</t>
  </si>
  <si>
    <t>臺北市立大學應用物理暨化學系電子物理組</t>
  </si>
  <si>
    <t>臺北市立大學應用物理暨化學系應用化學組</t>
  </si>
  <si>
    <t>臺北市立大學地球環境暨生物資源學系</t>
  </si>
  <si>
    <t>臺北市立大學休閒運動管理學系</t>
  </si>
  <si>
    <t>臺北市立大學運動健康科學系</t>
  </si>
  <si>
    <t>臺北市立大學城市發展學系</t>
  </si>
  <si>
    <t>臺北市立大學都會產業經營與行銷學系</t>
  </si>
  <si>
    <t>臺北市立大學衛生福利學系</t>
  </si>
  <si>
    <t>國立屏東大學教育學系</t>
  </si>
  <si>
    <t>國立屏東大學幼兒教育學系</t>
  </si>
  <si>
    <t>國立屏東大學特殊教育學系</t>
  </si>
  <si>
    <t>國立屏東大學教育心理與輔導學系</t>
  </si>
  <si>
    <t>國立屏東大學中國語文學系</t>
  </si>
  <si>
    <t>國立屏東大學文化創意產業學系</t>
  </si>
  <si>
    <t>國立屏東大學社會發展學系</t>
  </si>
  <si>
    <t>國立屏東大學應用英語學系</t>
  </si>
  <si>
    <t>國立屏東大學應用日語學系</t>
  </si>
  <si>
    <t>國立屏東大學視覺藝術學系數位媒體設計組</t>
  </si>
  <si>
    <t>國立屏東大學商業自動化與管理學系</t>
  </si>
  <si>
    <t>國立屏東大學行銷與流通管理學系</t>
  </si>
  <si>
    <t>國立屏東大學休閒事業經營學系</t>
  </si>
  <si>
    <t>國立屏東大學不動產經營學系</t>
  </si>
  <si>
    <t>國立屏東大學企業管理學系</t>
  </si>
  <si>
    <t>國立屏東大學財務金融學系</t>
  </si>
  <si>
    <t>國立屏東大學會計學系</t>
  </si>
  <si>
    <t>國立屏東大學應用化學系</t>
  </si>
  <si>
    <t>國立屏東大學應用數學系</t>
  </si>
  <si>
    <t>國立屏東大學應用物理系光電暨材料組</t>
  </si>
  <si>
    <t>國立屏東大學智慧機器人學系</t>
  </si>
  <si>
    <t>國立屏東大學電腦與通訊學系</t>
  </si>
  <si>
    <t>國立屏東大學資訊工程學系</t>
  </si>
  <si>
    <t>國立屏東大學資訊管理學系</t>
  </si>
  <si>
    <t>國立臺東大學教育學系</t>
  </si>
  <si>
    <t>國立臺東大學文化資源與休閒產業學系</t>
  </si>
  <si>
    <t>國立臺東大學幼兒教育學系</t>
  </si>
  <si>
    <t>國立臺東大學特殊教育學系</t>
  </si>
  <si>
    <t>國立臺東大學體育學系</t>
  </si>
  <si>
    <t>國立臺東大學數位媒體與文教產業學系</t>
  </si>
  <si>
    <t>國立臺東大學英美語文學系</t>
  </si>
  <si>
    <t>國立臺東大學華語文學系</t>
  </si>
  <si>
    <t>國立臺東大學身心整合與運動休閒產業學系</t>
  </si>
  <si>
    <t>國立臺東大學公共與文化事務學系</t>
  </si>
  <si>
    <t>國立臺東大學應用數學系</t>
  </si>
  <si>
    <t>國立臺東大學應用科學系化學及奈米科學組</t>
  </si>
  <si>
    <t>國立臺東大學應用科學系應用物理組</t>
  </si>
  <si>
    <t>國立臺東大學資訊管理學系</t>
  </si>
  <si>
    <t>國立臺東大學資訊工程學系</t>
  </si>
  <si>
    <t>國立臺東大學生命科學系</t>
  </si>
  <si>
    <t>國立臺東大學綠色與資訊科技學士學位學程</t>
  </si>
  <si>
    <t>國立體育大學體育推廣學系A</t>
  </si>
  <si>
    <t>國立體育大學運動保健學系B</t>
  </si>
  <si>
    <t>國立體育大學休閒產業經營學系</t>
  </si>
  <si>
    <t>國立體育大學適應體育學系A</t>
  </si>
  <si>
    <t>元智大學管理學院學士班(英語專班)</t>
  </si>
  <si>
    <t>元智大學應用外語學系</t>
  </si>
  <si>
    <t>元智大學中國語文學系</t>
  </si>
  <si>
    <t>元智大學社會暨政策科學學系</t>
  </si>
  <si>
    <t>元智大學藝術與設計學系</t>
  </si>
  <si>
    <t>元智大學人文社會學院英語學士班</t>
  </si>
  <si>
    <t>元智大學資訊學院英語學士班</t>
  </si>
  <si>
    <t>元智大學機械工程學系</t>
  </si>
  <si>
    <t>元智大學化學工程與材料科學學系</t>
  </si>
  <si>
    <t>元智大學工業工程與管理學系(A組)</t>
  </si>
  <si>
    <t>元智大學工業工程與管理學系(B組)</t>
  </si>
  <si>
    <t>元智大學工程學院英語學士班</t>
  </si>
  <si>
    <t>元智大學電機工程學系(甲組)</t>
  </si>
  <si>
    <t>元智大學電機工程學系(乙組)</t>
  </si>
  <si>
    <t>元智大學電機工程學系(丙組)</t>
  </si>
  <si>
    <t>元智大學電機通訊學院英語學士班</t>
  </si>
  <si>
    <t>國立中正大學中國文學系</t>
  </si>
  <si>
    <t>國立中正大學外國語文學系</t>
  </si>
  <si>
    <t>國立中正大學歷史學系</t>
  </si>
  <si>
    <t>國立中正大學哲學系</t>
  </si>
  <si>
    <t>國立中正大學社會福利學系</t>
  </si>
  <si>
    <t>國立中正大學勞工關係學系</t>
  </si>
  <si>
    <t>國立中正大學政治學系</t>
  </si>
  <si>
    <t>國立中正大學傳播學系</t>
  </si>
  <si>
    <t>國立中正大學經濟學系</t>
  </si>
  <si>
    <t>國立中正大學財務金融學系</t>
  </si>
  <si>
    <t>國立中正大學企業管理學系</t>
  </si>
  <si>
    <t>國立中正大學法律學系法學組</t>
  </si>
  <si>
    <t>國立中正大學法律學系法制組</t>
  </si>
  <si>
    <t>國立中正大學財經法律學系</t>
  </si>
  <si>
    <t>國立中正大學成人及繼續教育學系</t>
  </si>
  <si>
    <t>國立中正大學犯罪防治學系</t>
  </si>
  <si>
    <t>國立中正大學數學系</t>
  </si>
  <si>
    <t>國立中正大學物理學系</t>
  </si>
  <si>
    <t>國立中正大學化學暨生物化學系</t>
  </si>
  <si>
    <t>國立中正大學地球與環境科學系</t>
  </si>
  <si>
    <t>國立中正大學資訊工程學系</t>
  </si>
  <si>
    <t>國立中正大學電機工程學系甲組</t>
  </si>
  <si>
    <t>國立中正大學電機工程學系乙組</t>
  </si>
  <si>
    <t>國立中正大學化學工程學系</t>
  </si>
  <si>
    <t>國立中正大學通訊工程學系</t>
  </si>
  <si>
    <t>國立中正大學資訊管理學系</t>
  </si>
  <si>
    <t>國立中正大學心理學系</t>
  </si>
  <si>
    <t>國立中正大學生物醫學科學系</t>
  </si>
  <si>
    <t>國立中正大學運動競技學系</t>
  </si>
  <si>
    <t>大葉大學機械與自動化工程學系</t>
  </si>
  <si>
    <t>大葉大學消防安全學士學位學程</t>
  </si>
  <si>
    <t>大葉大學資訊工程學系</t>
  </si>
  <si>
    <t>大葉大學環境工程學系</t>
  </si>
  <si>
    <t>大葉大學企業管理學系(經營管理組)</t>
  </si>
  <si>
    <t>大葉大學企業管理學系(數位行銷組)</t>
  </si>
  <si>
    <t>大葉大學資訊管理學系</t>
  </si>
  <si>
    <t>大葉大學會計資訊學系</t>
  </si>
  <si>
    <t>大葉大學工業設計學系</t>
  </si>
  <si>
    <t>大葉大學傳播藝術學士學位學程</t>
  </si>
  <si>
    <t>大葉大學空間設計學系(建築組)</t>
  </si>
  <si>
    <t>大葉大學空間設計學系(室內設計組)</t>
  </si>
  <si>
    <t>大葉大學造形藝術學系</t>
  </si>
  <si>
    <t>大葉大學英語學系</t>
  </si>
  <si>
    <t>大葉大學生物醫學系(檢驗醫學組)</t>
  </si>
  <si>
    <t>大葉大學生物醫學系(生物醫藥組)</t>
  </si>
  <si>
    <t>大葉大學觀光旅遊學系</t>
  </si>
  <si>
    <t>大葉大學餐旅管理學系</t>
  </si>
  <si>
    <t>大葉大學烘焙暨飲料調製學士學位學程</t>
  </si>
  <si>
    <t>大葉大學護理學系</t>
  </si>
  <si>
    <t>大葉大學運動健康管理學系</t>
  </si>
  <si>
    <t>大葉大學視光學系</t>
  </si>
  <si>
    <t>大葉大學醫學工程學系</t>
  </si>
  <si>
    <t>大葉大學醫學工程學系(智慧醫療組)</t>
  </si>
  <si>
    <t>中華大學電機工程學系</t>
  </si>
  <si>
    <t>中華大學企業管理學系企業管理組</t>
  </si>
  <si>
    <t>中華大學財務管理學系金融資訊管理組</t>
  </si>
  <si>
    <t>中華大學財務管理學系財務金融管理組</t>
  </si>
  <si>
    <t>中華大學景觀建築學系景觀設計組</t>
  </si>
  <si>
    <t>中華大學景觀建築學系產品設計組</t>
  </si>
  <si>
    <t>中華大學土木工程學系</t>
  </si>
  <si>
    <t>中華大學行政管理學系</t>
  </si>
  <si>
    <t>中華大學應用日語學系</t>
  </si>
  <si>
    <t>義守大學資訊工程學系資訊工程組</t>
  </si>
  <si>
    <t>義守大學資訊工程學系資訊應用組</t>
  </si>
  <si>
    <t>義守大學機械與自動化工程學系</t>
  </si>
  <si>
    <t>義守大學化學工程學系甲組</t>
  </si>
  <si>
    <t>義守大學化學工程學系乙組</t>
  </si>
  <si>
    <t>義守大學材料科學與工程學系甲組</t>
  </si>
  <si>
    <t>義守大學材料科學與工程學系乙組</t>
  </si>
  <si>
    <t>義守大學工業管理學系</t>
  </si>
  <si>
    <t>義守大學會計學系財稅規劃組</t>
  </si>
  <si>
    <t>義守大學會計學系管理應用組</t>
  </si>
  <si>
    <t>義守大學國際商務學系</t>
  </si>
  <si>
    <t>義守大學公共政策與管理學系</t>
  </si>
  <si>
    <t>義守大學醫務管理學系</t>
  </si>
  <si>
    <t>義守大學應用日語學系</t>
  </si>
  <si>
    <t>義守大學大眾傳播學系</t>
  </si>
  <si>
    <t>義守大學護理學系</t>
  </si>
  <si>
    <t>義守大學醫學影像暨放射科學系</t>
  </si>
  <si>
    <t>義守大學物理治療學系</t>
  </si>
  <si>
    <t>義守大學職能治療學系</t>
  </si>
  <si>
    <t>義守大學醫學檢驗技術學系</t>
  </si>
  <si>
    <t>義守大學醫學系(公費生)</t>
  </si>
  <si>
    <t>銘傳大學廣播電視學系(台北校區)</t>
  </si>
  <si>
    <t>銘傳大學新聞學系(台北校區)</t>
  </si>
  <si>
    <t>銘傳大學法律學系(台北校區)</t>
  </si>
  <si>
    <t>銘傳大學財金法律學系(台北校區)</t>
  </si>
  <si>
    <t>銘傳大學應用日語學系(桃園校區)</t>
  </si>
  <si>
    <t>銘傳大學商業設計學系(桃園校區)</t>
  </si>
  <si>
    <t>銘傳大學商品設計學系(桃園校區)</t>
  </si>
  <si>
    <t>銘傳大學建築學系(桃園校區)</t>
  </si>
  <si>
    <t>銘傳大學觀光事業學系(桃園校區)</t>
  </si>
  <si>
    <t>銘傳大學休閒遊憩管理學系(桃園校區)</t>
  </si>
  <si>
    <t>銘傳大學餐旅管理學系(桃園校區)</t>
  </si>
  <si>
    <t>銘傳大學犯罪防治學系(桃園校區)</t>
  </si>
  <si>
    <t>銘傳大學資訊工程學系(桃園校區)</t>
  </si>
  <si>
    <t>世新大學新聞學系</t>
  </si>
  <si>
    <t>世新大學廣播電視電影學系廣播組</t>
  </si>
  <si>
    <t>世新大學廣播電視電影學系電視組</t>
  </si>
  <si>
    <t>世新大學廣播電視電影學系電影組</t>
  </si>
  <si>
    <t>世新大學公共關係暨廣告學系</t>
  </si>
  <si>
    <t>世新大學口語傳播暨社群媒體學系</t>
  </si>
  <si>
    <t>世新大學資訊傳播學系</t>
  </si>
  <si>
    <t>世新大學傳播管理學系</t>
  </si>
  <si>
    <t>世新大學資訊管理學系資訊管理組</t>
  </si>
  <si>
    <t>世新大學資訊管理學系資訊科技組</t>
  </si>
  <si>
    <t>世新大學財務金融學系</t>
  </si>
  <si>
    <t>世新大學行政管理學系</t>
  </si>
  <si>
    <t>世新大學觀光學系餐旅經營管理組</t>
  </si>
  <si>
    <t>世新大學經濟學系</t>
  </si>
  <si>
    <t>世新大學企業管理學系</t>
  </si>
  <si>
    <t>世新大學社會心理學系</t>
  </si>
  <si>
    <t>世新大學中國文學系</t>
  </si>
  <si>
    <t>世新大學日本語文學系</t>
  </si>
  <si>
    <t>世新大學法律學系</t>
  </si>
  <si>
    <t>實踐大學社會工作學系(臺北校區)</t>
  </si>
  <si>
    <t>實踐大學餐飲管理學系(臺北校區)</t>
  </si>
  <si>
    <t>實踐大學服裝設計學系(臺北校區)</t>
  </si>
  <si>
    <t>實踐大學工業產品設計學系(臺北校區)</t>
  </si>
  <si>
    <t>實踐大學建築設計學系(臺北校區)</t>
  </si>
  <si>
    <t>實踐大學會計學系(臺北校區)</t>
  </si>
  <si>
    <t>實踐大學企業管理學系(臺北校區)</t>
  </si>
  <si>
    <t>實踐大學財務金融學系(臺北校區)</t>
  </si>
  <si>
    <t>實踐大學應用外語學系(臺北校區)</t>
  </si>
  <si>
    <t>實踐大學國際企業管理學系(高雄校區)</t>
  </si>
  <si>
    <t>實踐大學應用日文學系(高雄校區)</t>
  </si>
  <si>
    <t>長榮大學企業管理學系</t>
  </si>
  <si>
    <t>長榮大學國際企業學系</t>
  </si>
  <si>
    <t>長榮大學會計資訊學系</t>
  </si>
  <si>
    <t>長榮大學航運管理學系</t>
  </si>
  <si>
    <t>長榮大學土地管理與開發學系</t>
  </si>
  <si>
    <t>長榮大學財務金融學系</t>
  </si>
  <si>
    <t>長榮大學觀光與餐飲管理學系</t>
  </si>
  <si>
    <t>長榮大學生物科技學系</t>
  </si>
  <si>
    <t>長榮大學健康心理學系</t>
  </si>
  <si>
    <t>長榮大學保健營養學系</t>
  </si>
  <si>
    <t>長榮大學護理學系</t>
  </si>
  <si>
    <t>長榮大學醫藥科學產業學系</t>
  </si>
  <si>
    <t>長榮大學職業安全與衛生學系(自然組)</t>
  </si>
  <si>
    <t>長榮大學職業安全與衛生學系(社會組)</t>
  </si>
  <si>
    <t>長榮大學綠能與環境資源學系(自然組)</t>
  </si>
  <si>
    <t>長榮大學綠能與環境資源學系(社會組)</t>
  </si>
  <si>
    <t>長榮大學無人機應用學士學位學程</t>
  </si>
  <si>
    <t>長榮大學大眾傳播學系</t>
  </si>
  <si>
    <t>長榮大學翻譯學系</t>
  </si>
  <si>
    <t>長榮大學應用日語學系</t>
  </si>
  <si>
    <t>長榮大學應用哲學系(公共參與組)</t>
  </si>
  <si>
    <t>長榮大學應用哲學系(社會關懷組)</t>
  </si>
  <si>
    <t>長榮大學運動競技學系</t>
  </si>
  <si>
    <t>國立臺灣藝術大學圖文傳播藝術學系</t>
  </si>
  <si>
    <t>國立臺灣藝術大學廣播電視學系</t>
  </si>
  <si>
    <t>國立臺灣藝術大學電影學系</t>
  </si>
  <si>
    <t>國立暨南國際大學中國語文學系</t>
  </si>
  <si>
    <t>國立暨南國際大學外國語文學系</t>
  </si>
  <si>
    <t>國立暨南國際大學社會政策與社會工作學系</t>
  </si>
  <si>
    <t>國立暨南國際大學公共行政與政策學系</t>
  </si>
  <si>
    <t>國立暨南國際大學歷史學系</t>
  </si>
  <si>
    <t>國立暨南國際大學東南亞學系</t>
  </si>
  <si>
    <t>國立暨南國際大學國際企業學系</t>
  </si>
  <si>
    <t>國立暨南國際大學經濟學系</t>
  </si>
  <si>
    <t>國立暨南國際大學資訊管理學系</t>
  </si>
  <si>
    <t>國立暨南國際大學財務金融學系</t>
  </si>
  <si>
    <t>國立暨南國際大學管理學院學士班</t>
  </si>
  <si>
    <t>國立暨南國際大學國際文教與比較教育學系</t>
  </si>
  <si>
    <t>國立暨南國際大學教育政策與行政學系</t>
  </si>
  <si>
    <t>國立暨南國際大學資訊工程學系</t>
  </si>
  <si>
    <t>國立暨南國際大學土木工程學系</t>
  </si>
  <si>
    <t>國立暨南國際大學電機工程學系甲組</t>
  </si>
  <si>
    <t>國立暨南國際大學電機工程學系乙組</t>
  </si>
  <si>
    <t>國立暨南國際大學電機工程學系丙組</t>
  </si>
  <si>
    <t>國立暨南國際大學應用化學系</t>
  </si>
  <si>
    <t>國立暨南國際大學應用材料及光電工程學系</t>
  </si>
  <si>
    <t>國立暨南國際大學科技學院學士班</t>
  </si>
  <si>
    <t>南華大學財務金融學系</t>
  </si>
  <si>
    <t>南華大學文化創意事業管理學系</t>
  </si>
  <si>
    <t>南華大學旅遊管理學系</t>
  </si>
  <si>
    <t>南華大學生死學系社會工作組</t>
  </si>
  <si>
    <t>南華大學生死學系殯葬服務組</t>
  </si>
  <si>
    <t>南華大學生死學系諮商組</t>
  </si>
  <si>
    <t>南華大學幼兒教育學系</t>
  </si>
  <si>
    <t>南華大學文學系</t>
  </si>
  <si>
    <t>南華大學外國語文學系</t>
  </si>
  <si>
    <t>南華大學應用社會學系社會學組</t>
  </si>
  <si>
    <t>南華大學應用社會學系社會工作組</t>
  </si>
  <si>
    <t>南華大學傳播學系</t>
  </si>
  <si>
    <t>南華大學國際事務與企業學系</t>
  </si>
  <si>
    <t>南華大學自然生物科技學系</t>
  </si>
  <si>
    <t>南華大學資訊管理學系</t>
  </si>
  <si>
    <t>國立臺灣體育運動大學運動事業管理學系</t>
  </si>
  <si>
    <t>國立臺灣體育運動大學運動健康科學系</t>
  </si>
  <si>
    <t>國立臺南藝術大學藝術史學系</t>
  </si>
  <si>
    <t>國立臺南藝術大學應用音樂學系</t>
  </si>
  <si>
    <t>玄奘大學社會工作學系</t>
  </si>
  <si>
    <t>玄奘大學應用心理學系</t>
  </si>
  <si>
    <t>玄奘大學法律學系</t>
  </si>
  <si>
    <t>玄奘大學大眾傳播學系</t>
  </si>
  <si>
    <t>玄奘大學視覺傳達設計學系</t>
  </si>
  <si>
    <t>玄奘大學時尚設計學系</t>
  </si>
  <si>
    <t>玄奘大學應用日語學系</t>
  </si>
  <si>
    <t>玄奘大學餐旅管理學系</t>
  </si>
  <si>
    <t>真理大學工業管理與經營資訊學系</t>
  </si>
  <si>
    <t>真理大學企業管理學系</t>
  </si>
  <si>
    <t>真理大學資訊管理學系資管應用組</t>
  </si>
  <si>
    <t>真理大學資訊管理學系智慧商務組</t>
  </si>
  <si>
    <t>真理大學資訊管理學系電商行銷組</t>
  </si>
  <si>
    <t>真理大學法律學系</t>
  </si>
  <si>
    <t>真理大學會計資訊學系</t>
  </si>
  <si>
    <t>真理大學財務金融學系</t>
  </si>
  <si>
    <t>真理大學理財與稅務規劃學系</t>
  </si>
  <si>
    <t>真理大學經濟學系</t>
  </si>
  <si>
    <t>真理大學觀光事業學系</t>
  </si>
  <si>
    <t>真理大學人文與資訊學系</t>
  </si>
  <si>
    <t>真理大學英美語文學系</t>
  </si>
  <si>
    <t>真理大學應用日語學系</t>
  </si>
  <si>
    <t>真理大學台灣文學系</t>
  </si>
  <si>
    <t>真理大學音樂應用學系-演奏教學B組</t>
  </si>
  <si>
    <t>真理大學音樂應用學系-行政管理組</t>
  </si>
  <si>
    <t>真理大學統計資訊與精算學系</t>
  </si>
  <si>
    <t>真理大學資訊工程學系乙組</t>
  </si>
  <si>
    <t>真理大學資訊工程學系甲組</t>
  </si>
  <si>
    <t>真理大學運動管理學系</t>
  </si>
  <si>
    <t>真理大學運動資訊傳播學系</t>
  </si>
  <si>
    <t>真理大學航空事業學系</t>
  </si>
  <si>
    <t>國立臺北大學法律學系法學組</t>
  </si>
  <si>
    <t>國立臺北大學法律學系司法組</t>
  </si>
  <si>
    <t>國立臺北大學法律學系財經法組</t>
  </si>
  <si>
    <t>國立臺北大學企業管理學系</t>
  </si>
  <si>
    <t>國立臺北大學金融與合作經營學系</t>
  </si>
  <si>
    <t>國立臺北大學會計學系</t>
  </si>
  <si>
    <t>國立臺北大學統計學系</t>
  </si>
  <si>
    <t>國立臺北大學休閒運動管理學系</t>
  </si>
  <si>
    <t>國立臺北大學公共行政暨政策學系</t>
  </si>
  <si>
    <t>國立臺北大學財政學系</t>
  </si>
  <si>
    <t>國立臺北大學不動產與城鄉環境學系</t>
  </si>
  <si>
    <t>國立臺北大學經濟學系</t>
  </si>
  <si>
    <t>國立臺北大學社會學系</t>
  </si>
  <si>
    <t>國立臺北大學社會工作學系</t>
  </si>
  <si>
    <t>國立臺北大學中國文學系</t>
  </si>
  <si>
    <t>國立臺北大學應用外語學系</t>
  </si>
  <si>
    <t>國立臺北大學歷史學系</t>
  </si>
  <si>
    <t>國立臺北大學資訊工程學系</t>
  </si>
  <si>
    <t>國立臺北大學通訊工程學系</t>
  </si>
  <si>
    <t>國立臺北大學電機工程學系</t>
  </si>
  <si>
    <t>國立嘉義大學特殊教育學系</t>
  </si>
  <si>
    <t>國立嘉義大學幼兒教育學系</t>
  </si>
  <si>
    <t>國立嘉義大學中國文學系</t>
  </si>
  <si>
    <t>國立嘉義大學應用歷史學系</t>
  </si>
  <si>
    <t>國立嘉義大學外國語言學系應用外語組</t>
  </si>
  <si>
    <t>國立嘉義大學企業管理學系</t>
  </si>
  <si>
    <t>國立嘉義大學應用經濟學系</t>
  </si>
  <si>
    <t>國立嘉義大學資訊管理學系(自然組)</t>
  </si>
  <si>
    <t>國立嘉義大學資訊管理學系(社會組)</t>
  </si>
  <si>
    <t>國立嘉義大學行銷與觀光管理學系</t>
  </si>
  <si>
    <t>國立嘉義大學財務金融學系</t>
  </si>
  <si>
    <t>國立嘉義大學農藝學系</t>
  </si>
  <si>
    <t>國立嘉義大學園藝學系</t>
  </si>
  <si>
    <t>國立嘉義大學森林暨自然資源學系</t>
  </si>
  <si>
    <t>國立嘉義大學木質材料與設計學系</t>
  </si>
  <si>
    <t>國立嘉義大學動物科學系</t>
  </si>
  <si>
    <t>國立嘉義大學景觀學系(社會組)</t>
  </si>
  <si>
    <t>國立嘉義大學景觀學系(自然組)</t>
  </si>
  <si>
    <t>國立嘉義大學植物醫學系</t>
  </si>
  <si>
    <t>國立嘉義大學電子物理學系</t>
  </si>
  <si>
    <t>國立嘉義大學應用化學系</t>
  </si>
  <si>
    <t>國立嘉義大學應用數學系</t>
  </si>
  <si>
    <t>國立嘉義大學資訊工程學系</t>
  </si>
  <si>
    <t>國立嘉義大學生物機電工程學系</t>
  </si>
  <si>
    <t>國立嘉義大學土木與水資源工程學系</t>
  </si>
  <si>
    <t>國立嘉義大學電機工程學系</t>
  </si>
  <si>
    <t>國立嘉義大學機械與能源工程學系</t>
  </si>
  <si>
    <t>國立嘉義大學食品科學系</t>
  </si>
  <si>
    <t>國立嘉義大學水生生物科學系</t>
  </si>
  <si>
    <t>國立嘉義大學生物資源學系</t>
  </si>
  <si>
    <t>國立嘉義大學生化科技學系</t>
  </si>
  <si>
    <t>國立嘉義大學微生物免疫與生物藥學系</t>
  </si>
  <si>
    <t>國立嘉義大學獸醫學系</t>
  </si>
  <si>
    <t>國立高雄大學西洋語文學系</t>
  </si>
  <si>
    <t>國立高雄大學運動健康與休閒學系</t>
  </si>
  <si>
    <t>國立高雄大學東亞語文學系日語組</t>
  </si>
  <si>
    <t>國立高雄大學東亞語文學系韓語組</t>
  </si>
  <si>
    <t>國立高雄大學東亞語文學系越語組</t>
  </si>
  <si>
    <t>國立高雄大學工藝與創意設計學系</t>
  </si>
  <si>
    <t>國立高雄大學建築學系</t>
  </si>
  <si>
    <t>國立高雄大學法律學系</t>
  </si>
  <si>
    <t>國立高雄大學政治法律學系</t>
  </si>
  <si>
    <t>國立高雄大學財經法律學系</t>
  </si>
  <si>
    <t>國立高雄大學應用經濟學系</t>
  </si>
  <si>
    <t>國立高雄大學亞太工商管理學系企業管理組</t>
  </si>
  <si>
    <t>國立高雄大學亞太工商管理學系工業管理組</t>
  </si>
  <si>
    <t>國立高雄大學資訊管理學系</t>
  </si>
  <si>
    <t>國立高雄大學金融管理學系</t>
  </si>
  <si>
    <t>國立高雄大學應用數學系</t>
  </si>
  <si>
    <t>國立高雄大學應用化學系</t>
  </si>
  <si>
    <t>國立高雄大學應用物理學系</t>
  </si>
  <si>
    <t>國立高雄大學生命科學系</t>
  </si>
  <si>
    <t>國立高雄大學電機工程學系</t>
  </si>
  <si>
    <t>國立高雄大學土木與環境工程學系</t>
  </si>
  <si>
    <t>國立高雄大學化學工程及材料工程學系</t>
  </si>
  <si>
    <t>國立高雄大學資訊工程學系</t>
  </si>
  <si>
    <t>慈濟大學醫學系(自費)</t>
  </si>
  <si>
    <t>慈濟大學醫學系(公費)</t>
  </si>
  <si>
    <t>慈濟大學醫學檢驗生物技術學系</t>
  </si>
  <si>
    <t>慈濟大學公共衛生學系</t>
  </si>
  <si>
    <t>慈濟大學護理學系</t>
  </si>
  <si>
    <t>慈濟大學醫學資訊學系</t>
  </si>
  <si>
    <t>慈濟大學物理治療學系</t>
  </si>
  <si>
    <t>慈濟大學分子生物暨人類遺傳學系</t>
  </si>
  <si>
    <t>慈濟大學傳播學系</t>
  </si>
  <si>
    <t>慈濟大學兒童發展與家庭教育學系</t>
  </si>
  <si>
    <t>慈濟大學社會工作學系</t>
  </si>
  <si>
    <t>慈濟大學人類發展與心理學系</t>
  </si>
  <si>
    <t>慈濟大學東方語文學系中文組</t>
  </si>
  <si>
    <t>慈濟大學東方語文學系日文組</t>
  </si>
  <si>
    <t>臺北醫學大學醫學系(自費)</t>
  </si>
  <si>
    <t>臺北醫學大學醫學系(公費)</t>
  </si>
  <si>
    <t>臺北醫學大學牙醫學系</t>
  </si>
  <si>
    <t>臺北醫學大學藥學系藥學組</t>
  </si>
  <si>
    <t>臺北醫學大學藥學系臨床藥學組</t>
  </si>
  <si>
    <t>臺北醫學大學醫學檢驗暨生物技術學系</t>
  </si>
  <si>
    <t>臺北醫學大學護理學系</t>
  </si>
  <si>
    <t>臺北醫學大學保健營養學系</t>
  </si>
  <si>
    <t>臺北醫學大學公共衛生學系</t>
  </si>
  <si>
    <t>臺北醫學大學醫務管理學系</t>
  </si>
  <si>
    <t>臺北醫學大學呼吸治療學系</t>
  </si>
  <si>
    <t>臺北醫學大學牙體技術學系</t>
  </si>
  <si>
    <t>臺北醫學大學口腔衛生學系</t>
  </si>
  <si>
    <t>臺北醫學大學生物醫學工程學系</t>
  </si>
  <si>
    <t>臺北醫學大學食品安全學系</t>
  </si>
  <si>
    <t>康寧大學嬰幼兒保育學系(台北校區)</t>
  </si>
  <si>
    <t>康寧大學長期照護學系(台北校區)</t>
  </si>
  <si>
    <t>佛光大學傳播學系(數位媒體組)</t>
  </si>
  <si>
    <t>佛光大學傳播學系(廣告公關組)</t>
  </si>
  <si>
    <t>佛光大學傳播學系(流行音樂傳播組)</t>
  </si>
  <si>
    <t>佛光大學中國文學與應用學系</t>
  </si>
  <si>
    <t>佛光大學歷史學系(A組)</t>
  </si>
  <si>
    <t>佛光大學歷史學系(B組)</t>
  </si>
  <si>
    <t>佛光大學外國語文學系</t>
  </si>
  <si>
    <t>佛光大學社會學暨社會工作學系</t>
  </si>
  <si>
    <t>佛光大學心理學系</t>
  </si>
  <si>
    <t>佛光大學公共事務學系(行政管理組)</t>
  </si>
  <si>
    <t>佛光大學管理學系(經營管理組)</t>
  </si>
  <si>
    <t>佛光大學應用經濟學系(財務金融組)</t>
  </si>
  <si>
    <t>佛光大學應用經濟學系(國際商務組)</t>
  </si>
  <si>
    <t>佛光大學未來與樂活產業學系</t>
  </si>
  <si>
    <t>佛光大學健康與創意蔬食產業學系</t>
  </si>
  <si>
    <t>亞洲大學心理學系(心理師研修組)</t>
  </si>
  <si>
    <t>亞洲大學心理學系(諮商與臨床心理組)</t>
  </si>
  <si>
    <t>亞洲大學心理學系(工商與社會心理組)</t>
  </si>
  <si>
    <t>亞洲大學護理學系(國際護理組)</t>
  </si>
  <si>
    <t>亞洲大學護理學系(臨床照護組)</t>
  </si>
  <si>
    <t>亞洲大學護理學系(高齡長期照護組)</t>
  </si>
  <si>
    <t>亞洲大學視光學系</t>
  </si>
  <si>
    <t>亞洲大學聽力暨語言治療學系</t>
  </si>
  <si>
    <t>亞洲大學職能治療學系</t>
  </si>
  <si>
    <t>亞洲大學物理治療學系</t>
  </si>
  <si>
    <t>亞洲大學資訊工程學系(人工智慧組)</t>
  </si>
  <si>
    <t>亞洲大學資訊工程學系(智慧電子組)</t>
  </si>
  <si>
    <t>亞洲大學財務金融學系(投資理財組)</t>
  </si>
  <si>
    <t>亞洲大學財務金融學系(金融科技組)</t>
  </si>
  <si>
    <t>亞洲大學視覺傳達設計學系</t>
  </si>
  <si>
    <t>亞洲大學創意商品設計學系</t>
  </si>
  <si>
    <t>亞洲大學室內設計學系(商業空間組)</t>
  </si>
  <si>
    <t>亞洲大學室內設計學系(住宅空間組)</t>
  </si>
  <si>
    <t>亞洲大學室內設計學系(智慧空間組)</t>
  </si>
  <si>
    <t>國立宜蘭大學外國語文學系</t>
  </si>
  <si>
    <t>國立宜蘭大學應用經濟與管理學系</t>
  </si>
  <si>
    <t>國立宜蘭大學休閒產業與健康促進學系</t>
  </si>
  <si>
    <t>國立宜蘭大學土木工程學系</t>
  </si>
  <si>
    <t>國立宜蘭大學機械與機電工程學系</t>
  </si>
  <si>
    <t>國立宜蘭大學化學工程與材料工程學系</t>
  </si>
  <si>
    <t>國立宜蘭大學環境工程學系</t>
  </si>
  <si>
    <t>國立宜蘭大學生物機電工程學系</t>
  </si>
  <si>
    <t>國立宜蘭大學食品科學系</t>
  </si>
  <si>
    <t>國立宜蘭大學生物技術與動物科學系</t>
  </si>
  <si>
    <t>國立宜蘭大學森林暨自然資源學系</t>
  </si>
  <si>
    <t>國立宜蘭大學園藝學系</t>
  </si>
  <si>
    <t>國立宜蘭大學電機工程學系</t>
  </si>
  <si>
    <t>國立宜蘭大學電子工程學系</t>
  </si>
  <si>
    <t>國立宜蘭大學資訊工程學系</t>
  </si>
  <si>
    <t>國立聯合大學機械工程學系</t>
  </si>
  <si>
    <t>國立聯合大學化學工程學系</t>
  </si>
  <si>
    <t>國立聯合大學材料科學工程學系</t>
  </si>
  <si>
    <t>國立聯合大學環境與安全衛生工程學系</t>
  </si>
  <si>
    <t>國立聯合大學土木與防災工程學系</t>
  </si>
  <si>
    <t>國立聯合大學能源工程學系</t>
  </si>
  <si>
    <t>國立聯合大學建築學系</t>
  </si>
  <si>
    <t>國立聯合大學工業設計學系(自然組)</t>
  </si>
  <si>
    <t>國立聯合大學工業設計學系(社會組)</t>
  </si>
  <si>
    <t>國立聯合大學電機工程學系</t>
  </si>
  <si>
    <t>國立聯合大學電子工程學系(甲組)</t>
  </si>
  <si>
    <t>國立聯合大學電子工程學系(乙組)</t>
  </si>
  <si>
    <t>國立聯合大學光電工程學系</t>
  </si>
  <si>
    <t>國立聯合大學資訊工程學系(A組)</t>
  </si>
  <si>
    <t>國立聯合大學資訊工程學系(B組)</t>
  </si>
  <si>
    <t>國立聯合大學經營管理學系</t>
  </si>
  <si>
    <t>國立聯合大學財務金融學系</t>
  </si>
  <si>
    <t>國立聯合大學資訊管理學系</t>
  </si>
  <si>
    <t>國立聯合大學臺灣語文與傳播學系</t>
  </si>
  <si>
    <t>國立聯合大學華語文學系</t>
  </si>
  <si>
    <t>國立聯合大學文化觀光產業學系</t>
  </si>
  <si>
    <t>國立聯合大學文化創意與數位行銷學系</t>
  </si>
  <si>
    <t>馬偕醫學院醫學系</t>
  </si>
  <si>
    <t>馬偕醫學院護理學系</t>
  </si>
  <si>
    <t>馬偕醫學院聽力暨語言治療學系聽力組</t>
  </si>
  <si>
    <t>馬偕醫學院聽力暨語言治療學系語言組</t>
  </si>
  <si>
    <t>國立金門大學應用英語學系</t>
  </si>
  <si>
    <t>國立金門大學運動與休閒學系</t>
  </si>
  <si>
    <t>國立金門大學企業管理學系</t>
  </si>
  <si>
    <t>國立金門大學土木與工程管理學系</t>
  </si>
  <si>
    <t>國立金門大學觀光管理學系</t>
  </si>
  <si>
    <t>國立金門大學資訊工程學系</t>
  </si>
  <si>
    <t>國立金門大學建築學系</t>
  </si>
  <si>
    <t>國立金門大學國際暨大陸事務學系</t>
  </si>
  <si>
    <t>國立金門大學華語文學系</t>
  </si>
  <si>
    <t>國立金門大學海洋與邊境管理學系</t>
  </si>
  <si>
    <t>國立金門大學都市計畫與景觀學系</t>
  </si>
  <si>
    <t>國立金門大學社會工作學系</t>
  </si>
  <si>
    <t>國立金門大學長期照護學系</t>
  </si>
  <si>
    <t>國立金門大學護理學系</t>
  </si>
  <si>
    <t>國立臺灣大學公共衛生學系A組</t>
  </si>
  <si>
    <t>國立臺灣大學公共衛生學系B組</t>
  </si>
  <si>
    <t>國立臺灣師範大學體育與運動科學系</t>
  </si>
  <si>
    <t>國立中興大學智慧創意工程學士學位學程</t>
  </si>
  <si>
    <t>東吳大學微生物學系</t>
  </si>
  <si>
    <t>東吳大學資料科學系</t>
  </si>
  <si>
    <t>國立政治大學東南亞語言與文化學士學位學程越文組</t>
  </si>
  <si>
    <t>國立政治大學東南亞語言與文化學士學位學程泰文組</t>
  </si>
  <si>
    <t>國立政治大學資訊科學系(人工智慧組)</t>
  </si>
  <si>
    <t>中原大學地景建築學系</t>
  </si>
  <si>
    <t>東海大學生命科學系生態暨生物多樣性組</t>
  </si>
  <si>
    <t>東海大學企業管理學系</t>
  </si>
  <si>
    <t>東海大學高齡健康與運動科學學士學位學程</t>
  </si>
  <si>
    <t>東海大學國際學院國際經營管理學位學程</t>
  </si>
  <si>
    <t>國立清華大學中國文學系乙組(華語文教學組)</t>
  </si>
  <si>
    <t>國立清華大學教育與學習科技學系</t>
  </si>
  <si>
    <t>國立清華大學英語教學系</t>
  </si>
  <si>
    <t>國立清華大學竹師教育學院學士班甲組(雙專長組)</t>
  </si>
  <si>
    <t>國立清華大學物理學系物理組(乙組天文物理組)</t>
  </si>
  <si>
    <t>國立清華大學工程與系統科學系甲組(低碳綠能組)</t>
  </si>
  <si>
    <t>國立清華大學資訊工程學系甲組(電子資訊組)</t>
  </si>
  <si>
    <t>國立清華大學資訊工程學系乙組(資訊工程組)</t>
  </si>
  <si>
    <t>國立清華大學資訊工程學系丙組(人工智慧組)</t>
  </si>
  <si>
    <t>淡江大學教育與未來設計學系</t>
  </si>
  <si>
    <t>淡江大學英文學系全英語學士班</t>
  </si>
  <si>
    <t>淡江大學國際企業學系國際商學全英語組</t>
  </si>
  <si>
    <t>淡江大學外交與國際關係學系全英語學士班</t>
  </si>
  <si>
    <t>淡江大學全球政治經濟學系全英語學士班</t>
  </si>
  <si>
    <t>淡江大學理學院尖端材料科學學士學位學程</t>
  </si>
  <si>
    <t>淡江大學數學學系資料科學與數理統計組</t>
  </si>
  <si>
    <t>淡江大學資訊工程學系全英語學士班</t>
  </si>
  <si>
    <t>淡江大學機械與機電工程學系光機電整合組</t>
  </si>
  <si>
    <t>淡江大學機械與機電工程學系精密機械組</t>
  </si>
  <si>
    <t>淡江大學人工智慧學系</t>
  </si>
  <si>
    <t>淡江大學水資源及環境工程學系水資源工程組</t>
  </si>
  <si>
    <t>淡江大學水資源及環境工程學系環境工程組</t>
  </si>
  <si>
    <t>逢甲大學國際企業管理全英語學士學位學程</t>
  </si>
  <si>
    <t>逢甲大學統計學系大數據分析與市場決策組</t>
  </si>
  <si>
    <t>逢甲大學人工智慧技術與應用學士學位學程</t>
  </si>
  <si>
    <t>國立中央大學機械工程學系先進材料與精密製造組</t>
  </si>
  <si>
    <t>中國文化大學資訊管理學系(智慧商務科技組)</t>
  </si>
  <si>
    <t>中國文化大學資訊管理學系(雲端服務暨巨量資料組)</t>
  </si>
  <si>
    <t>中國文化大學行銷學士學位學程</t>
  </si>
  <si>
    <t>靜宜大學食品營養學系食品與生物技術組</t>
  </si>
  <si>
    <t>靜宜大學資料科學暨大數據分析與應用學系</t>
  </si>
  <si>
    <t>靜宜大學國際企業學系(國際經營與行銷組)</t>
  </si>
  <si>
    <t>靜宜大學國際企業學系(國際貿易與運籌組)</t>
  </si>
  <si>
    <t>大同大學化學工程與生物科技學系(化學工程組)</t>
  </si>
  <si>
    <t>大同大學化學工程與生物科技學系(生物科技組)</t>
  </si>
  <si>
    <t>大同大學工程學院學士班</t>
  </si>
  <si>
    <t>大同大學媒體設計學系互動媒體設計組(自然組)</t>
  </si>
  <si>
    <t>大同大學媒體設計學系數位遊戲設計組(自然組)</t>
  </si>
  <si>
    <t>輔仁大學教育領導與科技發展學士學位學程</t>
  </si>
  <si>
    <t>輔仁大學醫學資訊與創新應用學士學位學程</t>
  </si>
  <si>
    <t>輔仁大學人工智慧與資訊安全學士學位學程</t>
  </si>
  <si>
    <t>國立臺灣海洋大學食品科學系</t>
  </si>
  <si>
    <t>國立臺灣海洋大學海洋文創設計產業學士學位學程</t>
  </si>
  <si>
    <t>國立高雄師範大學工業科技教育學系科技教育與訓練組</t>
  </si>
  <si>
    <t>國立高雄師範大學工業科技教育學系能源與冷凍空調組</t>
  </si>
  <si>
    <t>國立彰化師範大學輔導與諮商學系學校輔導與諮商組</t>
  </si>
  <si>
    <t>國立彰化師範大學輔導與諮商學系社區輔導與諮商組</t>
  </si>
  <si>
    <t>國立彰化師範大學資訊管理學系數位內容科技與管理組</t>
  </si>
  <si>
    <t>國立彰化師範大學公共事務與公民教育學系公民教育組</t>
  </si>
  <si>
    <t>國立彰化師範大學公共事務與公民教育學系公共事務組</t>
  </si>
  <si>
    <t>中山醫學大學語言治療與聽力學系語言治療組</t>
  </si>
  <si>
    <t>中山醫學大學健康產業科技管理學系</t>
  </si>
  <si>
    <t>國立中山大學化學系英語組</t>
  </si>
  <si>
    <t>國立中山大學電機工程學系</t>
  </si>
  <si>
    <t>國立中山大學電機工程學系全英語組</t>
  </si>
  <si>
    <t>國立中山大學機械與機電工程學系</t>
  </si>
  <si>
    <t>國立中山大學機械與機電工程學系全英語組</t>
  </si>
  <si>
    <t>國立中山大學光電工程學系</t>
  </si>
  <si>
    <t>國立中山大學人文暨科技跨領域學士學位學程</t>
  </si>
  <si>
    <t>國立臺中教育大學特殊教育學系</t>
  </si>
  <si>
    <t>國立臺中教育大學英語學系</t>
  </si>
  <si>
    <t>國立臺北教育大學兒童英語教育學系</t>
  </si>
  <si>
    <t>國立臺北教育大學藝術與造形設計學系藝術組</t>
  </si>
  <si>
    <t>國立臺北教育大學數學暨資訊教育學系數學組</t>
  </si>
  <si>
    <t>國立東華大學原住民族樂舞與藝術學士學位學程</t>
  </si>
  <si>
    <t>國立屏東大學英語學系</t>
  </si>
  <si>
    <t>國立屏東大學科學傳播學系</t>
  </si>
  <si>
    <t>大葉大學休閒事業管理學系</t>
  </si>
  <si>
    <t>中華大學光電與材料工程學系(人工智慧應用組)</t>
  </si>
  <si>
    <t>中華大學光電與材料工程學系(生醫光電組)</t>
  </si>
  <si>
    <t>中華大學資訊管理學系(資訊管理應用組)</t>
  </si>
  <si>
    <t>中華大學企業管理學系智慧運輸與物流組</t>
  </si>
  <si>
    <t>中華大學財務管理學系會計資訊與稅務組</t>
  </si>
  <si>
    <t>中華大學建築與都市計畫學系(第一類組)</t>
  </si>
  <si>
    <t>中華大學建築與都市計畫學系(第二類組)</t>
  </si>
  <si>
    <t>義守大學電子工程學系光電半導體組</t>
  </si>
  <si>
    <t>義守大學電子工程學系電子智慧系統組</t>
  </si>
  <si>
    <t>義守大學智慧網路科技學系智慧軟體應用組</t>
  </si>
  <si>
    <t>義守大學智慧網路科技學系智慧網通科技組</t>
  </si>
  <si>
    <t>義守大學土木工程學系</t>
  </si>
  <si>
    <t>義守大學資訊管理學系人工智慧與電子商務組</t>
  </si>
  <si>
    <t>義守大學資訊管理學系大數據與雲端運算組</t>
  </si>
  <si>
    <t>義守大學財務金融管理學系</t>
  </si>
  <si>
    <t>義守大學餐旅管理學系</t>
  </si>
  <si>
    <t>義守大學國際傳媒與娛樂管理學系(國際學院)</t>
  </si>
  <si>
    <t>義守大學電影與電視學系</t>
  </si>
  <si>
    <t>銘傳大學企業管理學系品牌行銷組(台北校區)</t>
  </si>
  <si>
    <t>銘傳大學企業管理學系企業管理組(台北校區)</t>
  </si>
  <si>
    <t>銘傳大學企業管理學系數位經營組(台北校區)</t>
  </si>
  <si>
    <t>銘傳大學會計學系會計審計組(台北校區)</t>
  </si>
  <si>
    <t>銘傳大學會計學系稅務規劃組(台北校區)</t>
  </si>
  <si>
    <t>銘傳大學新媒體暨傳播管理學系(台北校區)</t>
  </si>
  <si>
    <t>銘傳大學廣告暨策略行銷學系(台北校區)</t>
  </si>
  <si>
    <t>銘傳大學都市規劃與防災學系(桃園校區)</t>
  </si>
  <si>
    <t>銘傳大學動漫文創設計學士學位學程(桃園校區)</t>
  </si>
  <si>
    <t>銘傳大學經濟與金融學系金融理財組(桃園校區)</t>
  </si>
  <si>
    <t>銘傳大學經濟與金融學系產業經濟組(桃園校區)</t>
  </si>
  <si>
    <t>銘傳大學金融科技應用學士學位學程(桃園校區)</t>
  </si>
  <si>
    <t>銘傳大學電子工程學系半導體光電組(桃園校區)</t>
  </si>
  <si>
    <t>銘傳大學電子工程學系計算機應用組(桃園校區)</t>
  </si>
  <si>
    <t>銘傳大學電腦與通訊工程學系(桃園校區)</t>
  </si>
  <si>
    <t>銘傳大學醫療資訊與管理學系(桃園校區)</t>
  </si>
  <si>
    <t>世新大學數位多媒體設計學系動畫設計組</t>
  </si>
  <si>
    <t>世新大學數位多媒體設計學系遊戲設計組</t>
  </si>
  <si>
    <t>世新大學資訊管理學系智慧網路應用組</t>
  </si>
  <si>
    <t>世新大學觀光學系旅遊暨休閒事業管理組</t>
  </si>
  <si>
    <t>世新大學觀光學系觀光規劃暨資源管理組</t>
  </si>
  <si>
    <t>世新大學英語暨傳播應用學系</t>
  </si>
  <si>
    <t>實踐大學食品營養與保健生技學系(臺北校區)</t>
  </si>
  <si>
    <t>實踐大學家庭研究與兒童發展學系(臺北校區)</t>
  </si>
  <si>
    <t>實踐大學國際經營與貿易學系(臺北校區)</t>
  </si>
  <si>
    <t>實踐大學國際企業英語學士學位學程(臺北校區)</t>
  </si>
  <si>
    <t>實踐大學風險管理與保險學系-A組(臺北校區)</t>
  </si>
  <si>
    <t>實踐大學風險管理與保險學系-B組(臺北校區)</t>
  </si>
  <si>
    <t>長榮大學醫務管理學系(健康大數據組)</t>
  </si>
  <si>
    <t>長榮大學消防安全學士學位學程(自然組)</t>
  </si>
  <si>
    <t>長榮大學消防安全學士學位學程(社會組)</t>
  </si>
  <si>
    <t>長榮大學東南亞文化與產業學士學位學程</t>
  </si>
  <si>
    <t>長榮大學資訊暨設計學院學士班(不分系)</t>
  </si>
  <si>
    <t>國立暨南國際大學觀光休閒與餐旅管理學系觀光休閒組</t>
  </si>
  <si>
    <t>國立暨南國際大學觀光休閒與餐旅管理學系餐旅管理組</t>
  </si>
  <si>
    <t>南華大學管理學院國際企業學士學位學程</t>
  </si>
  <si>
    <t>真理大學國際企業與貿易學系</t>
  </si>
  <si>
    <t>國立嘉義大學教育學系</t>
  </si>
  <si>
    <t>國立嘉義大學輔導與諮商學系</t>
  </si>
  <si>
    <t>國立嘉義大學體育與健康休閒學系</t>
  </si>
  <si>
    <t>國立嘉義大學數位學習設計與管理學系(社會組)</t>
  </si>
  <si>
    <t>國立嘉義大學數位學習設計與管理學系(自然組)</t>
  </si>
  <si>
    <t>國立嘉義大學外國語言學系英語教學組</t>
  </si>
  <si>
    <t>慈濟大學國際服務產業管理學士學位學程</t>
  </si>
  <si>
    <t>佛光大學資訊應用學系(資訊系統與智慧應用組)</t>
  </si>
  <si>
    <t>佛光大學資訊應用學系(動畫與數位內容組)</t>
  </si>
  <si>
    <t>佛光大學資訊應用學系(數位遊戲開發組)</t>
  </si>
  <si>
    <t>佛光大學公共事務學系(國際與兩岸事務組)</t>
  </si>
  <si>
    <t>明道大學中華文化與傳播學系</t>
  </si>
  <si>
    <t>明道大學應用外語學系</t>
  </si>
  <si>
    <t>明道大學數位設計學系</t>
  </si>
  <si>
    <t>明道大學景觀與環境設計學系</t>
  </si>
  <si>
    <t>明道大學企業管理學系</t>
  </si>
  <si>
    <t>明道大學餐旅管理學系</t>
  </si>
  <si>
    <t>明道大學休閒保健學系</t>
  </si>
  <si>
    <t>亞洲大學健康產業管理學系(健康產業管理組)</t>
  </si>
  <si>
    <t>亞洲大學健康產業管理學系(醫療機構管理組)</t>
  </si>
  <si>
    <t>亞洲大學食品營養與保健生技學系(食品營養組)</t>
  </si>
  <si>
    <t>亞洲大學醫學檢驗暨生物技術學系(醫事檢驗組)</t>
  </si>
  <si>
    <t>亞洲大學醫學檢驗暨生物技術學系(生物技術組)</t>
  </si>
  <si>
    <t>亞洲大學生物資訊與醫學工程學系(生醫資訊組)</t>
  </si>
  <si>
    <t>亞洲大學生物資訊與醫學工程學系(醫學工程組)</t>
  </si>
  <si>
    <t>亞洲大學資訊工程學系(數位內容與遊戲設計組)</t>
  </si>
  <si>
    <t>亞洲大學資訊傳播學系(智慧傳播應用組)</t>
  </si>
  <si>
    <t>亞洲大學資訊傳播學系(新媒體傳播內容組)</t>
  </si>
  <si>
    <t>亞洲大學社會工作學系(社工心理雙專業組)</t>
  </si>
  <si>
    <t>亞洲大學幼兒教育學系(師資培育學系)</t>
  </si>
  <si>
    <t>數A</t>
    <phoneticPr fontId="3" type="noConversion"/>
  </si>
  <si>
    <t>數B</t>
    <phoneticPr fontId="3" type="noConversion"/>
  </si>
  <si>
    <t>英聽</t>
    <phoneticPr fontId="3" type="noConversion"/>
  </si>
  <si>
    <t>甲</t>
    <phoneticPr fontId="3" type="noConversion"/>
  </si>
  <si>
    <t>物</t>
    <phoneticPr fontId="3" type="noConversion"/>
  </si>
  <si>
    <t>化</t>
    <phoneticPr fontId="3" type="noConversion"/>
  </si>
  <si>
    <t>生</t>
    <phoneticPr fontId="3" type="noConversion"/>
  </si>
  <si>
    <t>歷</t>
    <phoneticPr fontId="3" type="noConversion"/>
  </si>
  <si>
    <t>地</t>
    <phoneticPr fontId="3" type="noConversion"/>
  </si>
  <si>
    <t>公</t>
    <phoneticPr fontId="3" type="noConversion"/>
  </si>
  <si>
    <t>國</t>
    <phoneticPr fontId="3" type="noConversion"/>
  </si>
  <si>
    <t>英</t>
    <phoneticPr fontId="3" type="noConversion"/>
  </si>
  <si>
    <t>A</t>
    <phoneticPr fontId="3" type="noConversion"/>
  </si>
  <si>
    <t>B</t>
    <phoneticPr fontId="3" type="noConversion"/>
  </si>
  <si>
    <t>社</t>
    <phoneticPr fontId="3" type="noConversion"/>
  </si>
  <si>
    <t>自</t>
    <phoneticPr fontId="3" type="noConversion"/>
  </si>
  <si>
    <t>經濟學系A組</t>
  </si>
  <si>
    <t>經濟學系B組</t>
  </si>
  <si>
    <t>工商管理學系企業管理組A組</t>
  </si>
  <si>
    <t>工商管理學系企業管理組B組</t>
  </si>
  <si>
    <t>會計學系A組</t>
  </si>
  <si>
    <t>會計學系B組</t>
  </si>
  <si>
    <t>財務金融學系A組</t>
  </si>
  <si>
    <t>財務金融學系B組</t>
  </si>
  <si>
    <t>國際企業學系A組</t>
  </si>
  <si>
    <t>國際企業學系B組</t>
  </si>
  <si>
    <t>國際體育運動事務學士學位學程</t>
  </si>
  <si>
    <t>幼兒與家庭科學學系家庭生活與教育組</t>
  </si>
  <si>
    <t>幼兒與家庭科學學系幼兒發展與教育組</t>
  </si>
  <si>
    <t>經濟學系(自然組)</t>
  </si>
  <si>
    <t>經濟學系(社會組)</t>
  </si>
  <si>
    <t>財政學系(A組)</t>
  </si>
  <si>
    <t>財政學系(B組)</t>
  </si>
  <si>
    <t>國際經營與貿易學系(A組)</t>
  </si>
  <si>
    <t>國際經營與貿易學系(B組)</t>
  </si>
  <si>
    <t>金融學系(社會組)</t>
  </si>
  <si>
    <t>金融學系(自然組)</t>
  </si>
  <si>
    <t>會計學系(A組)</t>
  </si>
  <si>
    <t>會計學系(B組)</t>
  </si>
  <si>
    <t>統計學系(A組)</t>
  </si>
  <si>
    <t>統計學系(B組)</t>
  </si>
  <si>
    <t>企業管理學系(A組)</t>
  </si>
  <si>
    <t>企業管理學系(B組)</t>
  </si>
  <si>
    <t>財務管理學系(A組)</t>
  </si>
  <si>
    <t>財務管理學系(B組)</t>
  </si>
  <si>
    <t>風險管理與保險學系(A組)</t>
  </si>
  <si>
    <t>風險管理與保險學系(B組)</t>
  </si>
  <si>
    <t>傳播學院大一大二不分系(社會組)</t>
  </si>
  <si>
    <t>傳播學院大一大二不分系(自然組)</t>
  </si>
  <si>
    <t>東南亞語言與文化學士學位學程印尼文組</t>
  </si>
  <si>
    <t>創新國際學院學士班</t>
  </si>
  <si>
    <t>電機資訊學院智慧運算與大數據學士班</t>
  </si>
  <si>
    <t>財經法律學系財貿法組</t>
  </si>
  <si>
    <t>財經法律學系科技法組</t>
  </si>
  <si>
    <t>商業設計學系產品設計組乙類</t>
  </si>
  <si>
    <t>化學系化學生物組</t>
  </si>
  <si>
    <t>工業工程與經營資訊學系(智慧設計與生產組)</t>
  </si>
  <si>
    <t>工業工程與經營資訊學系(智慧經營與管理組)</t>
  </si>
  <si>
    <t>環境科學與工程學系</t>
  </si>
  <si>
    <t>畜產與生物科技學系</t>
  </si>
  <si>
    <t>建築學系(A組)</t>
  </si>
  <si>
    <t>建築學系(B組)</t>
  </si>
  <si>
    <t>工業設計學系(A組)</t>
  </si>
  <si>
    <t>工業設計學系(B組)</t>
  </si>
  <si>
    <t>景觀學系(A組)</t>
  </si>
  <si>
    <t>景觀學系(B組)</t>
  </si>
  <si>
    <t>永續科學與管理學士學位學程</t>
  </si>
  <si>
    <t>教育心理與諮商學系甲組</t>
  </si>
  <si>
    <t>教育心理與諮商學系乙組</t>
  </si>
  <si>
    <t>竹師教育學院學士班乙組(永續發展教育組)</t>
  </si>
  <si>
    <t>計量財務金融學系</t>
  </si>
  <si>
    <t>工程與系統科學系乙組(智慧奈米系統組)</t>
  </si>
  <si>
    <t>生命科學暨醫學院學士班</t>
  </si>
  <si>
    <t>國立陽明交通大學</t>
  </si>
  <si>
    <t>電機工程學系甲組(電資國際組)</t>
  </si>
  <si>
    <t>電機工程學系乙組(電機工程組)</t>
  </si>
  <si>
    <t>電機工程學系丙組(醫學電資組)</t>
  </si>
  <si>
    <t>奈米科學及工程學士學位學程甲組(主修半導體)</t>
  </si>
  <si>
    <t>奈米科學及工程學士學位學程乙組(主修奈米)</t>
  </si>
  <si>
    <t>資訊管理與財務金融學系財務金融組(自然組)</t>
  </si>
  <si>
    <t>資訊管理與財務金融學系財務金融組(社會組)</t>
  </si>
  <si>
    <t>管理科學系(自然組)</t>
  </si>
  <si>
    <t>管理科學系(社會組)</t>
  </si>
  <si>
    <t>財務金融學系全球財務管理全英語學士班</t>
  </si>
  <si>
    <t>管理科學學系</t>
  </si>
  <si>
    <t>國際觀光管理學系全英語學士班</t>
  </si>
  <si>
    <t>自動控制工程學系</t>
  </si>
  <si>
    <t>水利工程與資源保育學系</t>
  </si>
  <si>
    <t>客家語文暨社會科學學系客家語文及傳播組</t>
  </si>
  <si>
    <t>客家語文暨社會科學學系客家社會及政策組</t>
  </si>
  <si>
    <t>森林暨自然保育學系(A組)</t>
  </si>
  <si>
    <t>森林暨自然保育學系(B組)</t>
  </si>
  <si>
    <t>土地資源學系科技應用組</t>
  </si>
  <si>
    <t>土地資源學系土地管理組</t>
  </si>
  <si>
    <t>化學工程與材料工程學系(程序工程組)</t>
  </si>
  <si>
    <t>財務金融學系數位金融組</t>
  </si>
  <si>
    <t>建築及都市設計學系建築及室內設計組</t>
  </si>
  <si>
    <t>建築及都市設計學系建築及都市設計組</t>
  </si>
  <si>
    <t>景觀學系A組</t>
  </si>
  <si>
    <t>景觀學系B組</t>
  </si>
  <si>
    <t>資訊管理學系(軟體開發與物聯網應用組)</t>
  </si>
  <si>
    <t>資訊管理學系(行動商務與智慧企業組)</t>
  </si>
  <si>
    <t>資訊工程學系(智慧電子與IC設計組)</t>
  </si>
  <si>
    <t>資訊工程學系(智慧晶片與機器人組)</t>
  </si>
  <si>
    <t>資訊工程學系(物聯網與大數據組)</t>
  </si>
  <si>
    <t>資訊傳播工程學系(元宇宙多媒體遊戲組)</t>
  </si>
  <si>
    <t>資訊傳播工程學系(人工智慧互動科技組)</t>
  </si>
  <si>
    <t>機械與材料工程學系</t>
  </si>
  <si>
    <t>資訊經營學系(自然組)</t>
  </si>
  <si>
    <t>資訊經營學系(社會組)</t>
  </si>
  <si>
    <t>媒體設計學系互動媒體設計組(社會組)</t>
  </si>
  <si>
    <t>媒體設計學系互動媒體設計組(國際組)</t>
  </si>
  <si>
    <t>媒體設計學系數位遊戲設計組(社會組)</t>
  </si>
  <si>
    <t>媒體設計學系數位遊戲設計組(國際組)</t>
  </si>
  <si>
    <t>輪機工程學系</t>
  </si>
  <si>
    <t>英語學系(社會組)</t>
  </si>
  <si>
    <t>英語學系(自然組)</t>
  </si>
  <si>
    <t>公共衛生學系(A組)</t>
  </si>
  <si>
    <t>公共衛生學系(B組)</t>
  </si>
  <si>
    <t>生物科學系英語組</t>
  </si>
  <si>
    <t>物理學系量子科技組(全英)</t>
  </si>
  <si>
    <t>應用數學系英語組</t>
  </si>
  <si>
    <t>光電工程學系全英語組</t>
  </si>
  <si>
    <t>材料與光電科學學系全英語組</t>
  </si>
  <si>
    <t>企業管理學系(社會組)</t>
  </si>
  <si>
    <t>企業管理學系(自然組)</t>
  </si>
  <si>
    <t>國際經營管理全英語學士學位學程</t>
  </si>
  <si>
    <t>工商管理學系(數智商務組)</t>
  </si>
  <si>
    <t>工商管理學系(工商創業組)</t>
  </si>
  <si>
    <t>數位金融科技學系(甲組)</t>
  </si>
  <si>
    <t>數位金融科技學系(乙組)</t>
  </si>
  <si>
    <t>特殊教育學系(文組)</t>
  </si>
  <si>
    <t>特殊教育學系(理組)</t>
  </si>
  <si>
    <t>數學暨資訊教育學系人工智慧與資訊教育組</t>
  </si>
  <si>
    <t>自然科學教育學系</t>
  </si>
  <si>
    <t>數位科技設計學系(創意設計組)</t>
  </si>
  <si>
    <t>數位科技設計學系(資訊應用組)</t>
  </si>
  <si>
    <t>數位學習科技學系(數位學習系統組)</t>
  </si>
  <si>
    <t>數位學習科技學系(數位學習內容組)</t>
  </si>
  <si>
    <t>戲劇創作與應用學系</t>
  </si>
  <si>
    <t>應用數學系統計科學組</t>
  </si>
  <si>
    <t>電機工程學系智慧系統組</t>
  </si>
  <si>
    <t>電機工程學系半導體工程組</t>
  </si>
  <si>
    <t>管理學院管理科學與財金國際學士學位學程</t>
  </si>
  <si>
    <t>管理學院會計與資訊管理國際學士班</t>
  </si>
  <si>
    <t>諮商與臨床心理學系(自然組)</t>
  </si>
  <si>
    <t>諮商與臨床心理學系(社會組)</t>
  </si>
  <si>
    <t>自然資源與環境學系環境管理與環境教育組</t>
  </si>
  <si>
    <t>自然資源與環境學系生態與保育組</t>
  </si>
  <si>
    <t>自然資源與環境學系地球科學組</t>
  </si>
  <si>
    <t>縱谷跨域書院學士學位學程</t>
  </si>
  <si>
    <t>大數據商務應用學士學位學程</t>
  </si>
  <si>
    <t>應用物理系半導體組</t>
  </si>
  <si>
    <t>電腦科學與人工智慧學系</t>
  </si>
  <si>
    <t>管理學院學士班(主修：數位行銷與人力資源)</t>
  </si>
  <si>
    <t>管理學院學士班(主修：財務金融)</t>
  </si>
  <si>
    <t>管理學院學士班(主修：國際企業管理)</t>
  </si>
  <si>
    <t>管理學院學士班(主修：會計)</t>
  </si>
  <si>
    <t>資訊管理學系(A組)</t>
  </si>
  <si>
    <t>資訊管理學系(B組)</t>
  </si>
  <si>
    <t>資訊傳播學系科技組(互動媒體與遊戲設計)</t>
  </si>
  <si>
    <t>資訊傳播學系設計組(創作組)</t>
  </si>
  <si>
    <t>會計與資訊科技學系甲組</t>
  </si>
  <si>
    <t>會計與資訊科技學系乙組</t>
  </si>
  <si>
    <t>機械工程學系機械工程組</t>
  </si>
  <si>
    <t>機械工程學系光機電整合工程組</t>
  </si>
  <si>
    <t>電機工程學系(半導體組)</t>
  </si>
  <si>
    <t>電機工程學系(智慧系統組)</t>
  </si>
  <si>
    <t>多媒體數位內容學士學位學程(動畫與影視特效組)</t>
  </si>
  <si>
    <t>多媒體數位內容學士學位學程(遊戲與互動設計組)</t>
  </si>
  <si>
    <t>多媒體數位內容學士學位學程(動漫美術與模型製作組)</t>
  </si>
  <si>
    <t>應用日語學系(商務貿易組)</t>
  </si>
  <si>
    <t>應用日語學系(企業應用組)</t>
  </si>
  <si>
    <t>應用日語學系(文化事業組)</t>
  </si>
  <si>
    <t>藥用植物與食品保健學系(中藥保健組)</t>
  </si>
  <si>
    <t>藥用植物與食品保健學系(食品科學組)</t>
  </si>
  <si>
    <t>光電與材料工程學系(半導體組)</t>
  </si>
  <si>
    <t>工業管理學系(半導體產業組)</t>
  </si>
  <si>
    <t>工業管理學系(智能應用組)</t>
  </si>
  <si>
    <t>資訊管理學系(資訊系統設計組)</t>
  </si>
  <si>
    <t>資訊管理學系(智慧商務組)</t>
  </si>
  <si>
    <t>資訊管理學系(人工智慧與大數據應用組)</t>
  </si>
  <si>
    <t>觀光學院學士班</t>
  </si>
  <si>
    <t>資料科學與大數據分析學系</t>
  </si>
  <si>
    <t>智慧科技英語學士學位學程</t>
  </si>
  <si>
    <t>健康管理學系甲組</t>
  </si>
  <si>
    <t>健康管理學系乙組</t>
  </si>
  <si>
    <t>運動科技與休閒管理學系</t>
  </si>
  <si>
    <t>觀光智慧服務與科技學系社會組</t>
  </si>
  <si>
    <t>觀光智慧服務與科技學系自然組</t>
  </si>
  <si>
    <t>廚藝暨美食學學系</t>
  </si>
  <si>
    <t>國際企業經營英語學士學位學程</t>
  </si>
  <si>
    <t>財務與商業分析英語學士學位學程(國際學院)</t>
  </si>
  <si>
    <t>智慧觀光餐旅管理英語學士學位學程(國際學院)</t>
  </si>
  <si>
    <t>國際溝通暨應用英語學系</t>
  </si>
  <si>
    <t>創意整合設計學系</t>
  </si>
  <si>
    <t>新媒體設計學系</t>
  </si>
  <si>
    <t>醫學科學與生物科技學系醫藥組</t>
  </si>
  <si>
    <t>醫學科學與生物科技學系生技組</t>
  </si>
  <si>
    <t>半導體學士學位學程</t>
  </si>
  <si>
    <t>精準醫學暨健康科技學士學位學程</t>
  </si>
  <si>
    <t>財務金融學系甲組(台北校區)</t>
  </si>
  <si>
    <t>財務金融學系乙組(台北校區)</t>
  </si>
  <si>
    <t>財務金融學系丙組(台北校區)</t>
  </si>
  <si>
    <t>風險管理與保險學系保險金融與行銷組(台北校區)</t>
  </si>
  <si>
    <t>風險管理與保險學系風險管理組(台北校區)</t>
  </si>
  <si>
    <t>國際企業學系跨境電商經營組(台北校區)</t>
  </si>
  <si>
    <t>國際企業學系外貿行銷管理組(台北校區)</t>
  </si>
  <si>
    <t>國際企業與貿易學士學位學程(全英語授課．台北校區)</t>
  </si>
  <si>
    <t>新聞與大眾傳播學士學位學程(全英語授課．台北校區)</t>
  </si>
  <si>
    <t>時尚與創新管理學士學位學程(全英語授課．台北校區)</t>
  </si>
  <si>
    <t>國際事務與外交學士學位學程(全英語授課．桃園校區)</t>
  </si>
  <si>
    <t>資訊科技應用與管理學士學位學程(全英語授課．桃園校區)</t>
  </si>
  <si>
    <t>應用中國文學系(桃園校區)</t>
  </si>
  <si>
    <t>應用英語學系(桃園校區)</t>
  </si>
  <si>
    <t>華語文教學學系(桃園校區)</t>
  </si>
  <si>
    <t>數位媒體設計學系互動媒體組(桃園校區)</t>
  </si>
  <si>
    <t>數位媒體設計學系動畫影視組(桃園校區)</t>
  </si>
  <si>
    <t>公共事務與行政管理學系(桃園校區)</t>
  </si>
  <si>
    <t>諮商臨床與工商心理學系(桃園校區)</t>
  </si>
  <si>
    <t>應用統計與資料科學學系應用統計組(桃園校區)</t>
  </si>
  <si>
    <t>應用統計與資料科學學系大數據管理組(桃園校區)</t>
  </si>
  <si>
    <t>資訊管理學系人工智慧應用組(桃園校區)</t>
  </si>
  <si>
    <t>資訊管理學系巨量資料管理組(桃園校區)</t>
  </si>
  <si>
    <t>資訊管理學系電子商務管理組(桃園校區)</t>
  </si>
  <si>
    <t>人工智慧應用學系(桃園校區)</t>
  </si>
  <si>
    <t>生物科技學系生物醫學組(桃園校區)</t>
  </si>
  <si>
    <t>生物科技學系食品生技組(桃園校區)</t>
  </si>
  <si>
    <t>生物醫學工程學系專利醫材組(桃園校區)</t>
  </si>
  <si>
    <t>生物醫學工程學系智慧醫療組(桃園校區)</t>
  </si>
  <si>
    <t>食品營養與保健生技學系食品科技與法律組(臺北校區)</t>
  </si>
  <si>
    <t>音樂學系B組(臺北校區)</t>
  </si>
  <si>
    <t>法律學系(臺北校區)</t>
  </si>
  <si>
    <t>媒體傳達設計學系數位3D動畫設計組(臺北校區)</t>
  </si>
  <si>
    <t>媒體傳達設計學系創意媒體設計組(臺北校區)</t>
  </si>
  <si>
    <t>應用外語學系數位應用組(臺北校區)</t>
  </si>
  <si>
    <t>資訊科技與管理學系人工智慧與大數據組(臺北校區)</t>
  </si>
  <si>
    <t>資訊科技與管理學系元宇宙組(臺北校區)</t>
  </si>
  <si>
    <t>資訊科技與管理學系雲端運算與物聯網組(臺北校區)</t>
  </si>
  <si>
    <t>智慧服務管理英語學士學位學程(臺北校區)</t>
  </si>
  <si>
    <t>東南亞智慧商務學士學位學程語言文化組(高雄校區)</t>
  </si>
  <si>
    <t>東南亞智慧商務學士學位學程雲端商務組(高雄校區)</t>
  </si>
  <si>
    <t>東南亞智慧商務學士學位學程流通管理組(高雄校區)</t>
  </si>
  <si>
    <t>行銷管理學系雲端電商組(高雄校區)</t>
  </si>
  <si>
    <t>行銷管理學系數位行銷與市調組(高雄校區)</t>
  </si>
  <si>
    <t>會計暨稅務學系財務金融組(高雄校區)</t>
  </si>
  <si>
    <t>會計暨稅務學系會計AI組(高雄校區)</t>
  </si>
  <si>
    <t>國際企業管理學系外匯數位金融組(高雄校區)</t>
  </si>
  <si>
    <t>國際企業管理學系兩岸工商管理組(高雄校區)</t>
  </si>
  <si>
    <t>金融管理學系金融實務組(高雄校區)</t>
  </si>
  <si>
    <t>資訊管理學系(高雄校區)</t>
  </si>
  <si>
    <t>資訊科技與通訊學系人工智慧與機器人組(高雄校區)</t>
  </si>
  <si>
    <t>資訊科技與通訊學系APP設計與物聯網應用組(高雄校區)</t>
  </si>
  <si>
    <t>觀光管理學系旅運事業組(高雄校區)</t>
  </si>
  <si>
    <t>觀光管理學系運動觀光暨自然旅遊組(高雄校區)</t>
  </si>
  <si>
    <t>休閒產業管理學系文創規劃組(高雄校區)</t>
  </si>
  <si>
    <t>休閒產業管理學系遊憩運動企劃組(高雄校區)</t>
  </si>
  <si>
    <t>休閒產業管理學系精品咖啡烘培經營組(高雄校區)</t>
  </si>
  <si>
    <t>食品安全衛生與檢驗學士學位學程(食品安全管理組)</t>
  </si>
  <si>
    <t>食品安全衛生與檢驗學士學位學程(環境檢驗組)</t>
  </si>
  <si>
    <t>食品安全衛生與檢驗學士學位學程(食品檢驗組)</t>
  </si>
  <si>
    <t>醫學社會暨健康照護學士學位學程</t>
  </si>
  <si>
    <t>數位媒體設計學系</t>
  </si>
  <si>
    <t>互動設計學系</t>
  </si>
  <si>
    <t>工藝設計學系</t>
  </si>
  <si>
    <t>諮商心理與人力資源發展學系諮商心理組</t>
  </si>
  <si>
    <t>諮商心理與人力資源發展學系終身學習與人力資源發展組</t>
  </si>
  <si>
    <t>教育學院學士班教育科技與數位學習組</t>
  </si>
  <si>
    <t>教育學院學士班教育心理與輔導組</t>
  </si>
  <si>
    <t>建築學系社會組</t>
  </si>
  <si>
    <t>建築學系自然組</t>
  </si>
  <si>
    <t>運動資訊與傳播學系</t>
  </si>
  <si>
    <t>觀光數位知識學系旅遊創新組</t>
  </si>
  <si>
    <t>觀光數位知識學系海洋遊憩組</t>
  </si>
  <si>
    <t>觀光數位知識學系餐旅資訊組</t>
  </si>
  <si>
    <t>觀光數位知識學系旅運科技組</t>
  </si>
  <si>
    <t>科技管理學系</t>
  </si>
  <si>
    <t>農業生物科技學系</t>
  </si>
  <si>
    <t>生物醫學暨工程學系</t>
  </si>
  <si>
    <t>高齡健康暨長期照護學系</t>
  </si>
  <si>
    <t>文化資產與創意學系</t>
  </si>
  <si>
    <t>管理學院運動與健康促進管理學士學位學程</t>
  </si>
  <si>
    <t>管理學系(健康事業管理組)</t>
  </si>
  <si>
    <t>智慧暨精緻農業學系</t>
  </si>
  <si>
    <t>智慧能源工程學系</t>
  </si>
  <si>
    <t>食品營養與保健生技學系(保健化妝品組)</t>
  </si>
  <si>
    <t>行動商務與多媒體應用學系(多媒體應用組)</t>
  </si>
  <si>
    <t>行動商務與多媒體應用學系(行動商務組)</t>
  </si>
  <si>
    <t>休閒與遊憩管理學系</t>
  </si>
  <si>
    <t>會計與資訊學系</t>
  </si>
  <si>
    <t>社會工作學系(醫務社工與長期照顧雙專業組)</t>
  </si>
  <si>
    <t>工業工程與管理學系(管理科學組)</t>
  </si>
  <si>
    <t>工業工程與管理學系(電子化應用組)</t>
  </si>
  <si>
    <t>國立臺灣大學經濟學系A組</t>
  </si>
  <si>
    <t>國立臺灣大學經濟學系B組</t>
  </si>
  <si>
    <t>國立臺灣大學工商管理學系企業管理組A組</t>
  </si>
  <si>
    <t>國立臺灣大學工商管理學系企業管理組B組</t>
  </si>
  <si>
    <t>國立臺灣大學會計學系A組</t>
  </si>
  <si>
    <t>國立臺灣大學會計學系B組</t>
  </si>
  <si>
    <t>國立臺灣大學財務金融學系A組</t>
  </si>
  <si>
    <t>國立臺灣大學財務金融學系B組</t>
  </si>
  <si>
    <t>國立臺灣大學國際企業學系A組</t>
  </si>
  <si>
    <t>國立臺灣大學國際企業學系B組</t>
  </si>
  <si>
    <t>國立臺灣大學國際體育運動事務學士學位學程</t>
  </si>
  <si>
    <t>國立臺灣師範大學幼兒與家庭科學學系家庭生活與教育組</t>
  </si>
  <si>
    <t>國立臺灣師範大學幼兒與家庭科學學系幼兒發展與教育組</t>
  </si>
  <si>
    <t>國立中興大學資訊工程學系</t>
  </si>
  <si>
    <t>國立成功大學經濟學系(自然組)</t>
  </si>
  <si>
    <t>國立成功大學經濟學系(社會組)</t>
  </si>
  <si>
    <t>國立政治大學財政學系(A組)</t>
  </si>
  <si>
    <t>國立政治大學財政學系(B組)</t>
  </si>
  <si>
    <t>國立政治大學經濟學系(社會組)</t>
  </si>
  <si>
    <t>國立政治大學經濟學系(自然組)</t>
  </si>
  <si>
    <t>國立政治大學國際經營與貿易學系(A組)</t>
  </si>
  <si>
    <t>國立政治大學國際經營與貿易學系(B組)</t>
  </si>
  <si>
    <t>國立政治大學金融學系(社會組)</t>
  </si>
  <si>
    <t>國立政治大學金融學系(自然組)</t>
  </si>
  <si>
    <t>國立政治大學會計學系(A組)</t>
  </si>
  <si>
    <t>國立政治大學會計學系(B組)</t>
  </si>
  <si>
    <t>國立政治大學統計學系(A組)</t>
  </si>
  <si>
    <t>國立政治大學統計學系(B組)</t>
  </si>
  <si>
    <t>國立政治大學企業管理學系(A組)</t>
  </si>
  <si>
    <t>國立政治大學企業管理學系(B組)</t>
  </si>
  <si>
    <t>國立政治大學資訊管理學系(社會組)</t>
  </si>
  <si>
    <t>國立政治大學資訊管理學系(自然組)</t>
  </si>
  <si>
    <t>國立政治大學財務管理學系(A組)</t>
  </si>
  <si>
    <t>國立政治大學財務管理學系(B組)</t>
  </si>
  <si>
    <t>國立政治大學風險管理與保險學系(A組)</t>
  </si>
  <si>
    <t>國立政治大學風險管理與保險學系(B組)</t>
  </si>
  <si>
    <t>國立政治大學傳播學院大一大二不分系(社會組)</t>
  </si>
  <si>
    <t>國立政治大學傳播學院大一大二不分系(自然組)</t>
  </si>
  <si>
    <t>國立政治大學東南亞語言與文化學士學位學程印尼文組</t>
  </si>
  <si>
    <t>國立政治大學創新國際學院學士班</t>
  </si>
  <si>
    <t>中原大學電機資訊學院智慧運算與大數據學士班</t>
  </si>
  <si>
    <t>中原大學財經法律學系財貿法組</t>
  </si>
  <si>
    <t>中原大學財經法律學系科技法組</t>
  </si>
  <si>
    <t>中原大學商業設計學系產品設計組乙類</t>
  </si>
  <si>
    <t>東海大學應用物理學系</t>
  </si>
  <si>
    <t>東海大學化學系化學生物組</t>
  </si>
  <si>
    <t>東海大學應用數學系</t>
  </si>
  <si>
    <t>東海大學化學工程與材料工程學系</t>
  </si>
  <si>
    <t>東海大學工業工程與經營資訊學系(智慧設計與生產組)</t>
  </si>
  <si>
    <t>東海大學工業工程與經營資訊學系(智慧經營與管理組)</t>
  </si>
  <si>
    <t>東海大學環境科學與工程學系</t>
  </si>
  <si>
    <t>東海大學資訊管理學系</t>
  </si>
  <si>
    <t>東海大學畜產與生物科技學系</t>
  </si>
  <si>
    <t>東海大學建築學系(A組)</t>
  </si>
  <si>
    <t>東海大學建築學系(B組)</t>
  </si>
  <si>
    <t>東海大學工業設計學系(A組)</t>
  </si>
  <si>
    <t>東海大學工業設計學系(B組)</t>
  </si>
  <si>
    <t>東海大學景觀學系(A組)</t>
  </si>
  <si>
    <t>東海大學景觀學系(B組)</t>
  </si>
  <si>
    <t>東海大學永續科學與管理學士學位學程</t>
  </si>
  <si>
    <t>國立清華大學教育心理與諮商學系甲組</t>
  </si>
  <si>
    <t>國立清華大學教育心理與諮商學系乙組</t>
  </si>
  <si>
    <t>國立清華大學竹師教育學院學士班乙組(永續發展教育組)</t>
  </si>
  <si>
    <t>國立清華大學計量財務金融學系</t>
  </si>
  <si>
    <t>國立清華大學工程與系統科學系乙組(智慧奈米系統組)</t>
  </si>
  <si>
    <t>國立清華大學生命科學暨醫學院學士班</t>
  </si>
  <si>
    <t>中國醫藥大學生物醫學工程學系</t>
  </si>
  <si>
    <t>國立陽明交通大學電機工程學系甲組(電資國際組)</t>
  </si>
  <si>
    <t>國立陽明交通大學電機工程學系乙組(電機工程組)</t>
  </si>
  <si>
    <t>國立陽明交通大學電機工程學系丙組(醫學電資組)</t>
  </si>
  <si>
    <t>國立陽明交通大學光電工程學系</t>
  </si>
  <si>
    <t>國立陽明交通大學資訊工程學系甲組</t>
  </si>
  <si>
    <t>國立陽明交通大學資訊工程學系乙組</t>
  </si>
  <si>
    <t>國立陽明交通大學奈米科學及工程學士學位學程甲組(主修半導體)</t>
  </si>
  <si>
    <t>國立陽明交通大學奈米科學及工程學士學位學程乙組(主修奈米)</t>
  </si>
  <si>
    <t>國立陽明交通大學材料科學與工程學系甲組</t>
  </si>
  <si>
    <t>國立陽明交通大學材料科學與工程學系乙組</t>
  </si>
  <si>
    <t>國立陽明交通大學機械工程學系</t>
  </si>
  <si>
    <t>國立陽明交通大學土木工程學系</t>
  </si>
  <si>
    <t>國立陽明交通大學理學院科學學士學位學程甲組</t>
  </si>
  <si>
    <t>國立陽明交通大學電子物理學系光電與奈米科學組</t>
  </si>
  <si>
    <t>國立陽明交通大學電子物理學系電子物理組</t>
  </si>
  <si>
    <t>國立陽明交通大學應用化學系</t>
  </si>
  <si>
    <t>國立陽明交通大學應用數學系</t>
  </si>
  <si>
    <t>國立陽明交通大學生物科技學系甲組</t>
  </si>
  <si>
    <t>國立陽明交通大學生物科技學系乙組</t>
  </si>
  <si>
    <t>國立陽明交通大學資訊管理與財務金融學系資訊管理組</t>
  </si>
  <si>
    <t>國立陽明交通大學資訊管理與財務金融學系財務金融組(自然組)</t>
  </si>
  <si>
    <t>國立陽明交通大學資訊管理與財務金融學系財務金融組(社會組)</t>
  </si>
  <si>
    <t>國立陽明交通大學管理科學系(自然組)</t>
  </si>
  <si>
    <t>國立陽明交通大學管理科學系(社會組)</t>
  </si>
  <si>
    <t>國立陽明交通大學運輸與物流管理學系</t>
  </si>
  <si>
    <t>國立陽明交通大學工業工程與管理學系</t>
  </si>
  <si>
    <t>國立陽明交通大學外國語文學系</t>
  </si>
  <si>
    <t>國立陽明交通大學傳播與科技學系</t>
  </si>
  <si>
    <t>國立陽明交通大學人文社會學系</t>
  </si>
  <si>
    <t>國立陽明交通大學醫學系(自費)</t>
  </si>
  <si>
    <t>國立陽明交通大學醫學系(公費)</t>
  </si>
  <si>
    <t>國立陽明交通大學牙醫學系</t>
  </si>
  <si>
    <t>國立陽明交通大學醫學生物技術暨檢驗學系</t>
  </si>
  <si>
    <t>國立陽明交通大學生物醫學影像暨放射科學系</t>
  </si>
  <si>
    <t>國立陽明交通大學物理治療暨輔助科技學系</t>
  </si>
  <si>
    <t>國立陽明交通大學護理學系</t>
  </si>
  <si>
    <t>國立陽明交通大學生命科學系暨基因體科學研究所</t>
  </si>
  <si>
    <t>國立陽明交通大學生物醫學工程學系</t>
  </si>
  <si>
    <t>國立陽明交通大學學士班大一大二不分系</t>
  </si>
  <si>
    <t>國立陽明交通大學藥學系</t>
  </si>
  <si>
    <t>淡江大學財務金融學系全球財務管理全英語學士班</t>
  </si>
  <si>
    <t>淡江大學管理科學學系</t>
  </si>
  <si>
    <t>淡江大學國際觀光管理學系全英語學士班</t>
  </si>
  <si>
    <t>逢甲大學光電科學與工程學系</t>
  </si>
  <si>
    <t>逢甲大學資訊工程學系</t>
  </si>
  <si>
    <t>逢甲大學電子工程學系</t>
  </si>
  <si>
    <t>逢甲大學電機工程學系</t>
  </si>
  <si>
    <t>逢甲大學自動控制工程學系</t>
  </si>
  <si>
    <t>逢甲大學資訊電機學院學士班</t>
  </si>
  <si>
    <t>逢甲大學通訊工程學系</t>
  </si>
  <si>
    <t>逢甲大學水利工程與資源保育學系</t>
  </si>
  <si>
    <t>國立中央大學客家語文暨社會科學學系客家語文及傳播組</t>
  </si>
  <si>
    <t>國立中央大學客家語文暨社會科學學系客家社會及政策組</t>
  </si>
  <si>
    <t>中國文化大學森林暨自然保育學系(A組)</t>
  </si>
  <si>
    <t>中國文化大學森林暨自然保育學系(B組)</t>
  </si>
  <si>
    <t>中國文化大學土地資源學系科技應用組</t>
  </si>
  <si>
    <t>中國文化大學土地資源學系土地管理組</t>
  </si>
  <si>
    <t>中國文化大學化學工程與材料工程學系(程序工程組)</t>
  </si>
  <si>
    <t>中國文化大學化學工程與材料工程學系(材料工程組)</t>
  </si>
  <si>
    <t>中國文化大學化學工程與材料工程學系(生化工程組)</t>
  </si>
  <si>
    <t>中國文化大學財務金融學系數位金融組</t>
  </si>
  <si>
    <t>中國文化大學建築及都市設計學系建築及室內設計組</t>
  </si>
  <si>
    <t>中國文化大學建築及都市設計學系建築及都市設計組</t>
  </si>
  <si>
    <t>中國文化大學景觀學系A組</t>
  </si>
  <si>
    <t>中國文化大學景觀學系B組</t>
  </si>
  <si>
    <t>靜宜大學財務金融學系(金融科技組)</t>
  </si>
  <si>
    <t>靜宜大學資訊管理學系(軟體開發與物聯網應用組)</t>
  </si>
  <si>
    <t>靜宜大學資訊管理學系(行動商務與智慧企業組)</t>
  </si>
  <si>
    <t>靜宜大學資訊工程學系(智慧電子與IC設計組)</t>
  </si>
  <si>
    <t>靜宜大學資訊工程學系(智慧晶片與機器人組)</t>
  </si>
  <si>
    <t>靜宜大學資訊工程學系(物聯網與大數據組)</t>
  </si>
  <si>
    <t>靜宜大學資訊傳播工程學系(元宇宙多媒體遊戲組)</t>
  </si>
  <si>
    <t>靜宜大學資訊傳播工程學系(人工智慧互動科技組)</t>
  </si>
  <si>
    <t>大同大學機械與材料工程學系</t>
  </si>
  <si>
    <t>大同大學資訊經營學系(自然組)</t>
  </si>
  <si>
    <t>大同大學資訊經營學系(社會組)</t>
  </si>
  <si>
    <t>大同大學媒體設計學系互動媒體設計組(社會組)</t>
  </si>
  <si>
    <t>大同大學媒體設計學系互動媒體設計組(國際組)</t>
  </si>
  <si>
    <t>大同大學媒體設計學系數位遊戲設計組(社會組)</t>
  </si>
  <si>
    <t>大同大學媒體設計學系數位遊戲設計組(國際組)</t>
  </si>
  <si>
    <t>國立臺灣海洋大學輪機工程學系</t>
  </si>
  <si>
    <t>國立彰化師範大學英語學系(社會組)</t>
  </si>
  <si>
    <t>國立彰化師範大學英語學系(自然組)</t>
  </si>
  <si>
    <t>中山醫學大學公共衛生學系(A組)</t>
  </si>
  <si>
    <t>中山醫學大學公共衛生學系(B組)</t>
  </si>
  <si>
    <t>國立中山大學生物科學系英語組</t>
  </si>
  <si>
    <t>國立中山大學物理學系量子科技組(全英)</t>
  </si>
  <si>
    <t>國立中山大學應用數學系英語組</t>
  </si>
  <si>
    <t>國立中山大學資訊工程學系</t>
  </si>
  <si>
    <t>國立中山大學資訊工程學系全英語學士班</t>
  </si>
  <si>
    <t>國立中山大學光電工程學系全英語組</t>
  </si>
  <si>
    <t>國立中山大學材料與光電科學學系全英語組</t>
  </si>
  <si>
    <t>國立中山大學企業管理學系(社會組)</t>
  </si>
  <si>
    <t>國立中山大學企業管理學系(自然組)</t>
  </si>
  <si>
    <t>國立中山大學資訊管理學系</t>
  </si>
  <si>
    <t>國立中山大學國際經營管理全英語學士學位學程</t>
  </si>
  <si>
    <t>長庚大學生物醫學工程學系</t>
  </si>
  <si>
    <t>長庚大學人工智慧學系</t>
  </si>
  <si>
    <t>長庚大學醫務管理學系</t>
  </si>
  <si>
    <t>長庚大學工商管理學系(數智商務組)</t>
  </si>
  <si>
    <t>長庚大學工商管理學系(工商創業組)</t>
  </si>
  <si>
    <t>長庚大學工業設計學系</t>
  </si>
  <si>
    <t>長庚大學資訊管理學系</t>
  </si>
  <si>
    <t>長庚大學數位金融科技學系(甲組)</t>
  </si>
  <si>
    <t>長庚大學數位金融科技學系(乙組)</t>
  </si>
  <si>
    <t>國立臺北教育大學特殊教育學系(文組)</t>
  </si>
  <si>
    <t>國立臺北教育大學特殊教育學系(理組)</t>
  </si>
  <si>
    <t>國立臺北教育大學數學暨資訊教育學系人工智慧與資訊教育組</t>
  </si>
  <si>
    <t>國立臺北教育大學自然科學教育學系</t>
  </si>
  <si>
    <t>國立臺北教育大學數位科技設計學系(創意設計組)</t>
  </si>
  <si>
    <t>國立臺北教育大學數位科技設計學系(資訊應用組)</t>
  </si>
  <si>
    <t>國立臺南大學數位學習科技學系(數位學習系統組)</t>
  </si>
  <si>
    <t>國立臺南大學數位學習科技學系(數位學習內容組)</t>
  </si>
  <si>
    <t>國立臺南大學戲劇創作與應用學系</t>
  </si>
  <si>
    <t>國立東華大學應用數學系統計科學組</t>
  </si>
  <si>
    <t>國立東華大學電機工程學系智慧系統組</t>
  </si>
  <si>
    <t>國立東華大學電機工程學系半導體工程組</t>
  </si>
  <si>
    <t>國立東華大學管理學院管理科學與財金國際學士學位學程</t>
  </si>
  <si>
    <t>國立東華大學管理學院會計與資訊管理國際學士班</t>
  </si>
  <si>
    <t>國立東華大學諮商與臨床心理學系(自然組)</t>
  </si>
  <si>
    <t>國立東華大學諮商與臨床心理學系(社會組)</t>
  </si>
  <si>
    <t>國立東華大學自然資源與環境學系環境管理與環境教育組</t>
  </si>
  <si>
    <t>國立東華大學自然資源與環境學系生態與保育組</t>
  </si>
  <si>
    <t>國立東華大學自然資源與環境學系地球科學組</t>
  </si>
  <si>
    <t>國立東華大學縱谷跨域書院學士學位學程</t>
  </si>
  <si>
    <t>國立屏東大學國際經營與貿易學系</t>
  </si>
  <si>
    <t>國立屏東大學大數據商務應用學士學位學程</t>
  </si>
  <si>
    <t>國立屏東大學應用物理系半導體組</t>
  </si>
  <si>
    <t>國立屏東大學電腦科學與人工智慧學系</t>
  </si>
  <si>
    <t>國立臺東大學全校不分系學士學位學程</t>
  </si>
  <si>
    <t>國立臺東大學音樂學系B組</t>
  </si>
  <si>
    <t>元智大學管理學院學士班(主修：數位行銷與人力資源)</t>
  </si>
  <si>
    <t>元智大學管理學院學士班(主修：財務金融)</t>
  </si>
  <si>
    <t>元智大學管理學院學士班(主修：國際企業管理)</t>
  </si>
  <si>
    <t>元智大學管理學院學士班(主修：會計)</t>
  </si>
  <si>
    <t>元智大學資訊工程學系</t>
  </si>
  <si>
    <t>元智大學資訊管理學系(A組)</t>
  </si>
  <si>
    <t>元智大學資訊管理學系(B組)</t>
  </si>
  <si>
    <t>元智大學資訊傳播學系科技組(互動媒體與遊戲設計)</t>
  </si>
  <si>
    <t>元智大學資訊傳播學系設計組(創作組)</t>
  </si>
  <si>
    <t>國立中正大學會計與資訊科技學系甲組</t>
  </si>
  <si>
    <t>國立中正大學會計與資訊科技學系乙組</t>
  </si>
  <si>
    <t>國立中正大學機械工程學系機械工程組</t>
  </si>
  <si>
    <t>國立中正大學機械工程學系光機電整合工程組</t>
  </si>
  <si>
    <t>大葉大學電機工程學系(半導體組)</t>
  </si>
  <si>
    <t>大葉大學電機工程學系(智慧系統組)</t>
  </si>
  <si>
    <t>大葉大學財務金融學系</t>
  </si>
  <si>
    <t>大葉大學視覺傳達設計學系</t>
  </si>
  <si>
    <t>大葉大學多媒體數位內容學士學位學程(動畫與影視特效組)</t>
  </si>
  <si>
    <t>大葉大學多媒體數位內容學士學位學程(遊戲與互動設計組)</t>
  </si>
  <si>
    <t>大葉大學多媒體數位內容學士學位學程(動漫美術與模型製作組)</t>
  </si>
  <si>
    <t>大葉大學應用日語學系(商務貿易組)</t>
  </si>
  <si>
    <t>大葉大學應用日語學系(企業應用組)</t>
  </si>
  <si>
    <t>大葉大學應用日語學系(文化事業組)</t>
  </si>
  <si>
    <t>大葉大學藥用植物與食品保健學系(中藥保健組)</t>
  </si>
  <si>
    <t>大葉大學藥用植物與食品保健學系(食品科學組)</t>
  </si>
  <si>
    <t>大葉大學職能治療學系</t>
  </si>
  <si>
    <t>中華大學資訊工程學系</t>
  </si>
  <si>
    <t>中華大學機械工程學系</t>
  </si>
  <si>
    <t>中華大學光電與材料工程學系(半導體組)</t>
  </si>
  <si>
    <t>中華大學工業管理學系(半導體產業組)</t>
  </si>
  <si>
    <t>中華大學工業管理學系(智能應用組)</t>
  </si>
  <si>
    <t>中華大學資訊管理學系(資訊系統設計組)</t>
  </si>
  <si>
    <t>中華大學資訊管理學系(智慧商務組)</t>
  </si>
  <si>
    <t>中華大學資訊管理學系(人工智慧與大數據應用組)</t>
  </si>
  <si>
    <t>中華大學觀光學院學士班</t>
  </si>
  <si>
    <t>義守大學電機工程學系</t>
  </si>
  <si>
    <t>義守大學資料科學與大數據分析學系</t>
  </si>
  <si>
    <t>義守大學智慧科技英語學士學位學程</t>
  </si>
  <si>
    <t>義守大學企業管理學系</t>
  </si>
  <si>
    <t>義守大學健康管理學系甲組</t>
  </si>
  <si>
    <t>義守大學健康管理學系乙組</t>
  </si>
  <si>
    <t>義守大學運動科技與休閒管理學系</t>
  </si>
  <si>
    <t>義守大學觀光智慧服務與科技學系社會組</t>
  </si>
  <si>
    <t>義守大學觀光智慧服務與科技學系自然組</t>
  </si>
  <si>
    <t>義守大學廚藝暨美食學學系</t>
  </si>
  <si>
    <t>義守大學國際企業經營英語學士學位學程</t>
  </si>
  <si>
    <t>義守大學財務與商業分析英語學士學位學程(國際學院)</t>
  </si>
  <si>
    <t>義守大學智慧觀光餐旅管理英語學士學位學程(國際學院)</t>
  </si>
  <si>
    <t>義守大學國際溝通暨應用英語學系</t>
  </si>
  <si>
    <t>義守大學創意整合設計學系</t>
  </si>
  <si>
    <t>義守大學新媒體設計學系</t>
  </si>
  <si>
    <t>義守大學營養學系</t>
  </si>
  <si>
    <t>義守大學生物醫學工程學系</t>
  </si>
  <si>
    <t>義守大學醫學科學與生物科技學系醫藥組</t>
  </si>
  <si>
    <t>義守大學醫學科學與生物科技學系生技組</t>
  </si>
  <si>
    <t>義守大學半導體學士學位學程</t>
  </si>
  <si>
    <t>義守大學精準醫學暨健康科技學士學位學程</t>
  </si>
  <si>
    <t>銘傳大學財務金融學系甲組(台北校區)</t>
  </si>
  <si>
    <t>銘傳大學財務金融學系乙組(台北校區)</t>
  </si>
  <si>
    <t>銘傳大學財務金融學系丙組(台北校區)</t>
  </si>
  <si>
    <t>銘傳大學風險管理與保險學系保險金融與行銷組(台北校區)</t>
  </si>
  <si>
    <t>銘傳大學風險管理與保險學系風險管理組(台北校區)</t>
  </si>
  <si>
    <t>銘傳大學國際企業學系跨境電商經營組(台北校區)</t>
  </si>
  <si>
    <t>銘傳大學國際企業學系外貿行銷管理組(台北校區)</t>
  </si>
  <si>
    <t>銘傳大學國際企業與貿易學士學位學程(全英語授課．台北校區)</t>
  </si>
  <si>
    <t>銘傳大學新聞與大眾傳播學士學位學程(全英語授課．台北校區)</t>
  </si>
  <si>
    <t>銘傳大學時尚與創新管理學士學位學程(全英語授課．台北校區)</t>
  </si>
  <si>
    <t>銘傳大學國際事務與外交學士學位學程(全英語授課．桃園校區)</t>
  </si>
  <si>
    <t>銘傳大學資訊科技應用與管理學士學位學程(全英語授課．桃園校區)</t>
  </si>
  <si>
    <t>銘傳大學應用中國文學系(桃園校區)</t>
  </si>
  <si>
    <t>銘傳大學應用英語學系(桃園校區)</t>
  </si>
  <si>
    <t>銘傳大學華語文教學學系(桃園校區)</t>
  </si>
  <si>
    <t>銘傳大學數位媒體設計學系互動媒體組(桃園校區)</t>
  </si>
  <si>
    <t>銘傳大學數位媒體設計學系動畫影視組(桃園校區)</t>
  </si>
  <si>
    <t>銘傳大學公共事務與行政管理學系(桃園校區)</t>
  </si>
  <si>
    <t>銘傳大學諮商臨床與工商心理學系(桃園校區)</t>
  </si>
  <si>
    <t>銘傳大學應用統計與資料科學學系應用統計組(桃園校區)</t>
  </si>
  <si>
    <t>銘傳大學應用統計與資料科學學系大數據管理組(桃園校區)</t>
  </si>
  <si>
    <t>銘傳大學資訊管理學系人工智慧應用組(桃園校區)</t>
  </si>
  <si>
    <t>銘傳大學資訊管理學系巨量資料管理組(桃園校區)</t>
  </si>
  <si>
    <t>銘傳大學資訊管理學系電子商務管理組(桃園校區)</t>
  </si>
  <si>
    <t>銘傳大學人工智慧應用學系(桃園校區)</t>
  </si>
  <si>
    <t>銘傳大學生物科技學系生物醫學組(桃園校區)</t>
  </si>
  <si>
    <t>銘傳大學生物科技學系食品生技組(桃園校區)</t>
  </si>
  <si>
    <t>銘傳大學生物醫學工程學系專利醫材組(桃園校區)</t>
  </si>
  <si>
    <t>銘傳大學生物醫學工程學系智慧醫療組(桃園校區)</t>
  </si>
  <si>
    <t>世新大學圖文傳播學系</t>
  </si>
  <si>
    <t>實踐大學食品營養與保健生技學系食品科技與法律組(臺北校區)</t>
  </si>
  <si>
    <t>實踐大學音樂學系B組(臺北校區)</t>
  </si>
  <si>
    <t>實踐大學法律學系(臺北校區)</t>
  </si>
  <si>
    <t>實踐大學媒體傳達設計學系數位3D動畫設計組(臺北校區)</t>
  </si>
  <si>
    <t>實踐大學媒體傳達設計學系創意媒體設計組(臺北校區)</t>
  </si>
  <si>
    <t>實踐大學應用外語學系數位應用組(臺北校區)</t>
  </si>
  <si>
    <t>實踐大學資訊科技與管理學系人工智慧與大數據組(臺北校區)</t>
  </si>
  <si>
    <t>實踐大學資訊科技與管理學系元宇宙組(臺北校區)</t>
  </si>
  <si>
    <t>實踐大學資訊科技與管理學系雲端運算與物聯網組(臺北校區)</t>
  </si>
  <si>
    <t>實踐大學智慧服務管理英語學士學位學程(臺北校區)</t>
  </si>
  <si>
    <t>實踐大學東南亞智慧商務學士學位學程語言文化組(高雄校區)</t>
  </si>
  <si>
    <t>實踐大學東南亞智慧商務學士學位學程雲端商務組(高雄校區)</t>
  </si>
  <si>
    <t>實踐大學東南亞智慧商務學士學位學程流通管理組(高雄校區)</t>
  </si>
  <si>
    <t>實踐大學行銷管理學系雲端電商組(高雄校區)</t>
  </si>
  <si>
    <t>實踐大學行銷管理學系數位行銷與市調組(高雄校區)</t>
  </si>
  <si>
    <t>實踐大學會計暨稅務學系財務金融組(高雄校區)</t>
  </si>
  <si>
    <t>實踐大學會計暨稅務學系會計AI組(高雄校區)</t>
  </si>
  <si>
    <t>實踐大學國際企業管理學系外匯數位金融組(高雄校區)</t>
  </si>
  <si>
    <t>實踐大學國際企業管理學系兩岸工商管理組(高雄校區)</t>
  </si>
  <si>
    <t>實踐大學金融管理學系金融實務組(高雄校區)</t>
  </si>
  <si>
    <t>實踐大學資訊管理學系(高雄校區)</t>
  </si>
  <si>
    <t>實踐大學資訊科技與通訊學系人工智慧與機器人組(高雄校區)</t>
  </si>
  <si>
    <t>實踐大學資訊科技與通訊學系APP設計與物聯網應用組(高雄校區)</t>
  </si>
  <si>
    <t>實踐大學觀光管理學系旅運事業組(高雄校區)</t>
  </si>
  <si>
    <t>實踐大學觀光管理學系運動觀光暨自然旅遊組(高雄校區)</t>
  </si>
  <si>
    <t>實踐大學休閒產業管理學系文創規劃組(高雄校區)</t>
  </si>
  <si>
    <t>實踐大學休閒產業管理學系遊憩運動企劃組(高雄校區)</t>
  </si>
  <si>
    <t>實踐大學休閒產業管理學系精品咖啡烘培經營組(高雄校區)</t>
  </si>
  <si>
    <t>長榮大學醫務管理學系</t>
  </si>
  <si>
    <t>長榮大學食品安全衛生與檢驗學士學位學程(食品安全管理組)</t>
  </si>
  <si>
    <t>長榮大學食品安全衛生與檢驗學士學位學程(環境檢驗組)</t>
  </si>
  <si>
    <t>長榮大學食品安全衛生與檢驗學士學位學程(食品檢驗組)</t>
  </si>
  <si>
    <t>長榮大學社會工作學系</t>
  </si>
  <si>
    <t>長榮大學醫學社會暨健康照護學士學位學程</t>
  </si>
  <si>
    <t>長榮大學數位媒體設計學系</t>
  </si>
  <si>
    <t>長榮大學互動設計學系</t>
  </si>
  <si>
    <t>長榮大學資訊管理學系</t>
  </si>
  <si>
    <t>長榮大學資訊工程學系</t>
  </si>
  <si>
    <t>國立臺灣藝術大學工藝設計學系</t>
  </si>
  <si>
    <t>國立臺灣藝術大學戲劇學系</t>
  </si>
  <si>
    <t>國立暨南國際大學諮商心理與人力資源發展學系諮商心理組</t>
  </si>
  <si>
    <t>國立暨南國際大學諮商心理與人力資源發展學系終身學習與人力資源發展組</t>
  </si>
  <si>
    <t>國立暨南國際大學教育學院學士班教育科技與數位學習組</t>
  </si>
  <si>
    <t>國立暨南國際大學教育學院學士班教育心理與輔導組</t>
  </si>
  <si>
    <t>國立暨南國際大學護理學系</t>
  </si>
  <si>
    <t>南華大學企業管理學系</t>
  </si>
  <si>
    <t>南華大學建築學系社會組</t>
  </si>
  <si>
    <t>南華大學建築學系自然組</t>
  </si>
  <si>
    <t>南華大學資訊工程學系</t>
  </si>
  <si>
    <t>國立臺灣體育運動大學運動資訊與傳播學系</t>
  </si>
  <si>
    <t>真理大學觀光數位知識學系旅遊創新組</t>
  </si>
  <si>
    <t>真理大學觀光數位知識學系海洋遊憩組</t>
  </si>
  <si>
    <t>真理大學觀光數位知識學系餐旅資訊組</t>
  </si>
  <si>
    <t>真理大學觀光數位知識學系旅運科技組</t>
  </si>
  <si>
    <t>國立嘉義大學科技管理學系</t>
  </si>
  <si>
    <t>國立嘉義大學農業生物科技學系</t>
  </si>
  <si>
    <t>慈濟大學生物醫學暨工程學系</t>
  </si>
  <si>
    <t>慈濟大學外國語文學系</t>
  </si>
  <si>
    <t>臺北醫學大學高齡健康暨長期照護學系</t>
  </si>
  <si>
    <t>佛光大學文化資產與創意學系</t>
  </si>
  <si>
    <t>佛光大學管理學院運動與健康促進管理學士學位學程</t>
  </si>
  <si>
    <t>佛光大學管理學系(健康事業管理組)</t>
  </si>
  <si>
    <t>明道大學智慧暨精緻農業學系</t>
  </si>
  <si>
    <t>明道大學智慧能源工程學系</t>
  </si>
  <si>
    <t>亞洲大學食品營養與保健生技學系(保健化妝品組)</t>
  </si>
  <si>
    <t>亞洲大學行動商務與多媒體應用學系(多媒體應用組)</t>
  </si>
  <si>
    <t>亞洲大學行動商務與多媒體應用學系(行動商務組)</t>
  </si>
  <si>
    <t>亞洲大學經營管理學系</t>
  </si>
  <si>
    <t>亞洲大學休閒與遊憩管理學系</t>
  </si>
  <si>
    <t>亞洲大學會計與資訊學系</t>
  </si>
  <si>
    <t>亞洲大學財經法律學系</t>
  </si>
  <si>
    <t>亞洲大學外國語文學系</t>
  </si>
  <si>
    <t>亞洲大學社會工作學系(醫務社工與長期照顧雙專業組)</t>
  </si>
  <si>
    <t>亞洲大學數位媒體設計學系</t>
  </si>
  <si>
    <t>亞洲大學時尚設計學系</t>
  </si>
  <si>
    <t>馬偕醫學院視光學系</t>
  </si>
  <si>
    <t>國立金門大學電機工程學系</t>
  </si>
  <si>
    <t>國立金門大學食品科學系(A組)</t>
  </si>
  <si>
    <t>國立金門大學食品科學系(B組)</t>
  </si>
  <si>
    <t>國立金門大學工業工程與管理學系(管理科學組)</t>
  </si>
  <si>
    <t>國立金門大學工業工程與管理學系(電子化應用組)</t>
  </si>
  <si>
    <t>系組</t>
    <phoneticPr fontId="3" type="noConversion"/>
  </si>
  <si>
    <t>學校</t>
    <phoneticPr fontId="3" type="noConversion"/>
  </si>
  <si>
    <t>序號</t>
    <phoneticPr fontId="1" type="noConversion"/>
  </si>
  <si>
    <t>110RP</t>
    <phoneticPr fontId="1" type="noConversion"/>
  </si>
  <si>
    <t>109PR</t>
    <phoneticPr fontId="1" type="noConversion"/>
  </si>
  <si>
    <t>國立臺灣大學戲劇學系(男)</t>
    <phoneticPr fontId="1" type="noConversion"/>
  </si>
  <si>
    <t>國立臺灣大學戲劇學系(女)</t>
    <phoneticPr fontId="1" type="noConversion"/>
  </si>
  <si>
    <t>平均PR</t>
    <phoneticPr fontId="1" type="noConversion"/>
  </si>
  <si>
    <t>整數</t>
    <phoneticPr fontId="1" type="noConversion"/>
  </si>
  <si>
    <t>尾數</t>
    <phoneticPr fontId="1" type="noConversion"/>
  </si>
  <si>
    <t>下界</t>
    <phoneticPr fontId="1" type="noConversion"/>
  </si>
  <si>
    <t>上界</t>
    <phoneticPr fontId="1" type="noConversion"/>
  </si>
  <si>
    <t>分數請填寫在下方灰色格子(60級分制)</t>
    <phoneticPr fontId="1" type="noConversion"/>
  </si>
  <si>
    <t>級分</t>
    <phoneticPr fontId="7" type="noConversion"/>
  </si>
  <si>
    <t>國文</t>
    <phoneticPr fontId="7" type="noConversion"/>
  </si>
  <si>
    <t>英文</t>
    <phoneticPr fontId="7" type="noConversion"/>
  </si>
  <si>
    <t>甲</t>
    <phoneticPr fontId="7" type="noConversion"/>
  </si>
  <si>
    <t>化</t>
    <phoneticPr fontId="7" type="noConversion"/>
  </si>
  <si>
    <t>物</t>
    <phoneticPr fontId="7" type="noConversion"/>
  </si>
  <si>
    <t>生</t>
    <phoneticPr fontId="7" type="noConversion"/>
  </si>
  <si>
    <t>歷</t>
    <phoneticPr fontId="7" type="noConversion"/>
  </si>
  <si>
    <t>地</t>
    <phoneticPr fontId="7" type="noConversion"/>
  </si>
  <si>
    <t>公</t>
    <phoneticPr fontId="7" type="noConversion"/>
  </si>
  <si>
    <t>A</t>
    <phoneticPr fontId="7" type="noConversion"/>
  </si>
  <si>
    <t>B</t>
    <phoneticPr fontId="7" type="noConversion"/>
  </si>
  <si>
    <t>社</t>
    <phoneticPr fontId="7" type="noConversion"/>
  </si>
  <si>
    <t>自</t>
    <phoneticPr fontId="7" type="noConversion"/>
  </si>
  <si>
    <t>112PR</t>
    <phoneticPr fontId="7" type="noConversion"/>
  </si>
  <si>
    <t>111PR</t>
    <phoneticPr fontId="7" type="noConversion"/>
  </si>
  <si>
    <t>112減111</t>
    <phoneticPr fontId="7" type="noConversion"/>
  </si>
  <si>
    <t>PR</t>
    <phoneticPr fontId="7" type="noConversion"/>
  </si>
  <si>
    <t>對應
PR值</t>
    <phoneticPr fontId="1" type="noConversion"/>
  </si>
  <si>
    <t>您的
分數</t>
    <phoneticPr fontId="1" type="noConversion"/>
  </si>
  <si>
    <t>差分</t>
    <phoneticPr fontId="1" type="noConversion"/>
  </si>
  <si>
    <t>同學分</t>
    <phoneticPr fontId="1" type="noConversion"/>
  </si>
  <si>
    <t>結果頁顯示之差分為：同學分數  減去  預計分數(加權後)</t>
    <phoneticPr fontId="1" type="noConversion"/>
  </si>
  <si>
    <t>也就是說：數字越正越保守，數字越負越夢幻</t>
    <phoneticPr fontId="1" type="noConversion"/>
  </si>
  <si>
    <t>預估分</t>
  </si>
  <si>
    <t>預測PR</t>
  </si>
  <si>
    <t>志願填到60個以上可以避免此問題!</t>
    <phoneticPr fontId="1" type="noConversion"/>
  </si>
  <si>
    <t>RP值落點會有正負1~10的誤差！！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</si>
</sst>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Red]#,##0"/>
    <numFmt numFmtId="178" formatCode="0.0_ "/>
  </numFmts>
  <fonts count="15" x14ac:knownFonts="1">
    <font>
      <sz val="11"/>
      <color theme="1"/>
      <name val="新細明體"/>
      <family val="2"/>
      <scheme val="minor"/>
    </font>
    <font>
      <sz val="9"/>
      <name val="新細明體"/>
      <family val="3"/>
      <charset val="136"/>
      <scheme val="minor"/>
    </font>
    <font>
      <sz val="12"/>
      <color theme="1"/>
      <name val="新細明體"/>
      <family val="1"/>
      <charset val="136"/>
    </font>
    <font>
      <sz val="9"/>
      <name val="新細明體"/>
      <family val="1"/>
      <charset val="136"/>
    </font>
    <font>
      <sz val="10"/>
      <name val="Times New Roman"/>
      <family val="1"/>
    </font>
    <font>
      <sz val="10"/>
      <name val="新細明體"/>
      <family val="1"/>
      <charset val="136"/>
    </font>
    <font>
      <sz val="10"/>
      <color rgb="FF000000"/>
      <name val="新細明體"/>
      <family val="2"/>
    </font>
    <font>
      <sz val="9"/>
      <name val="新細明體"/>
      <family val="3"/>
      <charset val="136"/>
    </font>
    <font>
      <sz val="11"/>
      <color theme="1"/>
      <name val="新細明體"/>
      <family val="2"/>
    </font>
    <font>
      <sz val="8"/>
      <color rgb="FF000000"/>
      <name val="新細明體"/>
      <family val="2"/>
    </font>
    <font>
      <sz val="20"/>
      <color theme="1"/>
      <name val="新細明體"/>
      <family val="2"/>
      <scheme val="minor"/>
    </font>
    <font>
      <sz val="14"/>
      <color theme="1"/>
      <name val="新細明體"/>
      <family val="2"/>
      <scheme val="minor"/>
    </font>
    <font>
      <sz val="26"/>
      <color theme="1"/>
      <name val="新細明體"/>
      <family val="2"/>
      <scheme val="minor"/>
    </font>
    <font>
      <sz val="26"/>
      <color theme="1"/>
      <name val="新細明體"/>
      <family val="1"/>
      <charset val="136"/>
      <scheme val="minor"/>
    </font>
    <font>
      <sz val="12"/>
      <color theme="0"/>
      <name val="新細明體"/>
      <family val="1"/>
      <charset val="136"/>
    </font>
  </fonts>
  <fills count="8">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rgb="FFFF00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5" fillId="0" borderId="0"/>
  </cellStyleXfs>
  <cellXfs count="39">
    <xf numFmtId="0" fontId="0" fillId="0" borderId="0" xfId="0"/>
    <xf numFmtId="0" fontId="2" fillId="0" borderId="0" xfId="0" applyFont="1" applyAlignment="1">
      <alignment vertical="center"/>
    </xf>
    <xf numFmtId="0" fontId="4" fillId="0" borderId="3" xfId="0" applyFont="1" applyBorder="1" applyAlignment="1">
      <alignment horizontal="center" vertical="center"/>
    </xf>
    <xf numFmtId="176" fontId="4" fillId="0" borderId="0" xfId="0" applyNumberFormat="1" applyFont="1" applyAlignment="1">
      <alignment horizontal="right" vertical="center"/>
    </xf>
    <xf numFmtId="2" fontId="4" fillId="0" borderId="1" xfId="1" applyNumberFormat="1" applyFont="1" applyBorder="1" applyAlignment="1">
      <alignment horizontal="right"/>
    </xf>
    <xf numFmtId="2" fontId="4" fillId="0" borderId="2" xfId="1" applyNumberFormat="1" applyFont="1" applyBorder="1" applyAlignment="1">
      <alignment horizontal="right"/>
    </xf>
    <xf numFmtId="177" fontId="4" fillId="0" borderId="1" xfId="1" applyNumberFormat="1" applyFont="1" applyBorder="1" applyAlignment="1">
      <alignment horizontal="right"/>
    </xf>
    <xf numFmtId="2" fontId="4" fillId="0" borderId="4" xfId="1" applyNumberFormat="1" applyFont="1" applyBorder="1" applyAlignment="1">
      <alignment horizontal="right"/>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vertical="center"/>
      <protection locked="0"/>
    </xf>
    <xf numFmtId="176" fontId="2" fillId="0" borderId="0" xfId="0" applyNumberFormat="1" applyFont="1" applyAlignment="1" applyProtection="1">
      <alignment horizontal="center" vertical="center"/>
      <protection locked="0"/>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protection locked="0"/>
    </xf>
    <xf numFmtId="2" fontId="2" fillId="0" borderId="0" xfId="0" applyNumberFormat="1" applyFont="1" applyAlignment="1" applyProtection="1">
      <alignment horizontal="center" vertical="center"/>
      <protection locked="0"/>
    </xf>
    <xf numFmtId="0" fontId="4" fillId="0" borderId="1" xfId="0" applyFont="1" applyBorder="1" applyAlignment="1">
      <alignment horizontal="right"/>
    </xf>
    <xf numFmtId="0" fontId="4" fillId="0" borderId="4" xfId="0" applyFont="1" applyBorder="1" applyAlignment="1">
      <alignment horizontal="right"/>
    </xf>
    <xf numFmtId="0" fontId="4" fillId="0" borderId="2" xfId="0" applyFont="1" applyBorder="1" applyAlignment="1">
      <alignment horizontal="right"/>
    </xf>
    <xf numFmtId="0" fontId="2" fillId="2" borderId="0" xfId="0" applyFont="1" applyFill="1" applyAlignment="1">
      <alignment horizontal="center" vertical="center"/>
    </xf>
    <xf numFmtId="0" fontId="2" fillId="3" borderId="0" xfId="0" applyFont="1" applyFill="1" applyAlignment="1">
      <alignment horizontal="center" vertical="center"/>
    </xf>
    <xf numFmtId="0" fontId="6" fillId="0" borderId="0" xfId="0" applyFont="1" applyAlignment="1">
      <alignment horizontal="center"/>
    </xf>
    <xf numFmtId="0" fontId="8" fillId="0" borderId="0" xfId="0" applyFont="1"/>
    <xf numFmtId="0" fontId="9" fillId="0" borderId="0" xfId="0" applyFont="1" applyAlignment="1">
      <alignment horizontal="center" vertical="center"/>
    </xf>
    <xf numFmtId="176" fontId="8" fillId="0" borderId="0" xfId="0" applyNumberFormat="1" applyFont="1"/>
    <xf numFmtId="0" fontId="9" fillId="0" borderId="0" xfId="0" applyFont="1"/>
    <xf numFmtId="0" fontId="10" fillId="4" borderId="0" xfId="0" applyFont="1" applyFill="1" applyAlignment="1">
      <alignment horizontal="center" vertical="center"/>
    </xf>
    <xf numFmtId="0" fontId="10" fillId="5" borderId="0" xfId="0" applyFont="1" applyFill="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wrapText="1"/>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2" fillId="6" borderId="0" xfId="0" applyFont="1" applyFill="1" applyAlignment="1">
      <alignment horizontal="center" vertical="center"/>
    </xf>
    <xf numFmtId="178" fontId="2" fillId="6" borderId="0" xfId="0" applyNumberFormat="1" applyFont="1" applyFill="1" applyAlignment="1" applyProtection="1">
      <alignment horizontal="center" vertical="center"/>
      <protection locked="0"/>
    </xf>
    <xf numFmtId="0" fontId="12" fillId="0" borderId="0" xfId="0" applyFont="1"/>
    <xf numFmtId="0" fontId="14" fillId="0" borderId="0" xfId="0" applyFont="1" applyAlignment="1">
      <alignment horizontal="center" vertical="center"/>
    </xf>
    <xf numFmtId="2" fontId="14" fillId="0" borderId="0" xfId="0" applyNumberFormat="1" applyFont="1" applyAlignment="1" applyProtection="1">
      <alignment horizontal="center" vertical="center"/>
      <protection locked="0"/>
    </xf>
    <xf numFmtId="2" fontId="14" fillId="0" borderId="0" xfId="0" applyNumberFormat="1" applyFont="1" applyAlignment="1">
      <alignment horizontal="center" vertical="center"/>
    </xf>
    <xf numFmtId="0" fontId="13" fillId="7" borderId="0" xfId="0" applyFont="1" applyFill="1" applyAlignment="1">
      <alignment horizont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514350</xdr:colOff>
      <xdr:row>12</xdr:row>
      <xdr:rowOff>38100</xdr:rowOff>
    </xdr:from>
    <xdr:to>
      <xdr:col>4</xdr:col>
      <xdr:colOff>431082</xdr:colOff>
      <xdr:row>13</xdr:row>
      <xdr:rowOff>113984</xdr:rowOff>
    </xdr:to>
    <xdr:sp macro="" textlink="">
      <xdr:nvSpPr>
        <xdr:cNvPr id="2" name="文字方塊 1">
          <a:extLst>
            <a:ext uri="{FF2B5EF4-FFF2-40B4-BE49-F238E27FC236}">
              <a16:creationId xmlns:a16="http://schemas.microsoft.com/office/drawing/2014/main" xmlns="" id="{3BF1AA8E-02BE-7340-C1FD-5B5DD6B18AB7}"/>
            </a:ext>
          </a:extLst>
        </xdr:cNvPr>
        <xdr:cNvSpPr txBox="1"/>
      </xdr:nvSpPr>
      <xdr:spPr>
        <a:xfrm>
          <a:off x="514350" y="4352925"/>
          <a:ext cx="2355132"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TW" altLang="en-US" sz="1100"/>
            <a:t>資料提供：漫步在大學</a:t>
          </a:r>
          <a:r>
            <a:rPr lang="en-US" altLang="zh-TW" sz="1100"/>
            <a:t>/</a:t>
          </a:r>
          <a:r>
            <a:rPr lang="zh-TW" altLang="en-US" sz="1100"/>
            <a:t>得勝者文教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2"/>
  <sheetViews>
    <sheetView tabSelected="1" workbookViewId="0">
      <selection activeCell="B3" sqref="B3:J3"/>
    </sheetView>
  </sheetViews>
  <sheetFormatPr defaultRowHeight="15.75" x14ac:dyDescent="0.25"/>
  <cols>
    <col min="4" max="4" width="9.140625" customWidth="1"/>
  </cols>
  <sheetData>
    <row r="3" spans="2:15" s="34" customFormat="1" ht="36.75" x14ac:dyDescent="0.55000000000000004">
      <c r="B3" s="38" t="s">
        <v>3140</v>
      </c>
      <c r="C3" s="38"/>
      <c r="D3" s="38"/>
      <c r="E3" s="38"/>
      <c r="F3" s="38"/>
      <c r="G3" s="38"/>
      <c r="H3" s="38"/>
      <c r="I3" s="38"/>
      <c r="J3" s="38"/>
    </row>
    <row r="4" spans="2:15" s="34" customFormat="1" ht="36.75" x14ac:dyDescent="0.55000000000000004">
      <c r="B4" s="38" t="s">
        <v>3139</v>
      </c>
      <c r="C4" s="38"/>
      <c r="D4" s="38"/>
      <c r="E4" s="38"/>
      <c r="F4" s="38"/>
      <c r="G4" s="38"/>
      <c r="H4" s="38"/>
      <c r="I4" s="38"/>
      <c r="J4" s="38"/>
    </row>
    <row r="5" spans="2:15" ht="27.75" x14ac:dyDescent="0.4">
      <c r="C5" s="29" t="s">
        <v>3112</v>
      </c>
    </row>
    <row r="6" spans="2:15" ht="16.5" x14ac:dyDescent="0.25">
      <c r="C6" s="18" t="s">
        <v>2451</v>
      </c>
      <c r="D6" s="18" t="s">
        <v>2452</v>
      </c>
      <c r="E6" s="19" t="s">
        <v>2444</v>
      </c>
      <c r="F6" s="19" t="s">
        <v>2446</v>
      </c>
      <c r="G6" s="19" t="s">
        <v>2445</v>
      </c>
      <c r="H6" s="19" t="s">
        <v>2447</v>
      </c>
      <c r="I6" s="19" t="s">
        <v>2448</v>
      </c>
      <c r="J6" s="19" t="s">
        <v>2449</v>
      </c>
      <c r="K6" s="19" t="s">
        <v>2450</v>
      </c>
      <c r="L6" s="18" t="s">
        <v>2453</v>
      </c>
      <c r="M6" s="18" t="s">
        <v>2454</v>
      </c>
      <c r="N6" s="18" t="s">
        <v>2455</v>
      </c>
      <c r="O6" s="18" t="s">
        <v>2456</v>
      </c>
    </row>
    <row r="7" spans="2:15" ht="39.950000000000003" customHeight="1" x14ac:dyDescent="0.3">
      <c r="B7" s="28" t="s">
        <v>3132</v>
      </c>
      <c r="C7" s="25">
        <v>50</v>
      </c>
      <c r="D7" s="25">
        <v>50</v>
      </c>
      <c r="E7" s="25">
        <v>50</v>
      </c>
      <c r="F7" s="25">
        <v>50</v>
      </c>
      <c r="G7" s="25">
        <v>50</v>
      </c>
      <c r="H7" s="25">
        <v>50</v>
      </c>
      <c r="I7" s="25"/>
      <c r="J7" s="25"/>
      <c r="K7" s="25"/>
      <c r="L7" s="25">
        <v>50</v>
      </c>
      <c r="M7" s="25"/>
      <c r="N7" s="25"/>
      <c r="O7" s="25">
        <v>50</v>
      </c>
    </row>
    <row r="9" spans="2:15" ht="39.950000000000003" customHeight="1" x14ac:dyDescent="0.25">
      <c r="B9" s="27" t="s">
        <v>3131</v>
      </c>
      <c r="C9" s="26">
        <f ca="1">100-MATCH(C7,'112單科累計'!B65:B164,-1)</f>
        <v>86</v>
      </c>
      <c r="D9" s="26">
        <f ca="1">100-MATCH(D7,'112單科累計'!C65:C164,-1)</f>
        <v>89</v>
      </c>
      <c r="E9" s="26">
        <f ca="1">100-MATCH(E7,'112單科累計'!D65:D164,-1)</f>
        <v>97</v>
      </c>
      <c r="F9" s="26">
        <f ca="1">100-MATCH(F7,'112單科累計'!E65:E164,-1)</f>
        <v>95</v>
      </c>
      <c r="G9" s="26">
        <f ca="1">100-MATCH(G7,'112單科累計'!F65:F164,-1)</f>
        <v>90</v>
      </c>
      <c r="H9" s="26">
        <f ca="1">100-MATCH(H7,'112單科累計'!G65:G164,-1)</f>
        <v>82</v>
      </c>
      <c r="I9" s="26">
        <f ca="1">100-MATCH(I7,'112單科累計'!H65:H164,-1)</f>
        <v>0</v>
      </c>
      <c r="J9" s="26">
        <f ca="1">100-MATCH(J7,'112單科累計'!I65:I164,-1)</f>
        <v>0</v>
      </c>
      <c r="K9" s="26">
        <f ca="1">100-MATCH(K7,'112單科累計'!J65:J164,-1)</f>
        <v>0</v>
      </c>
      <c r="L9" s="26">
        <f ca="1">100-MATCH(L7,'112單科累計'!K65:K164,-1)</f>
        <v>96</v>
      </c>
      <c r="M9" s="26">
        <f ca="1">100-MATCH(M7,'112單科累計'!L65:L164,-1)</f>
        <v>0</v>
      </c>
      <c r="N9" s="26">
        <f ca="1">100-MATCH(N7,'112單科累計'!M65:M164,-1)</f>
        <v>0</v>
      </c>
      <c r="O9" s="26">
        <f ca="1">100-MATCH(O7,'112單科累計'!N65:N164,-1)</f>
        <v>92</v>
      </c>
    </row>
    <row r="11" spans="2:15" ht="39.950000000000003" customHeight="1" x14ac:dyDescent="0.25">
      <c r="C11" s="30" t="s">
        <v>3135</v>
      </c>
    </row>
    <row r="12" spans="2:15" ht="39.950000000000003" customHeight="1" x14ac:dyDescent="0.25">
      <c r="C12" s="31" t="s">
        <v>3136</v>
      </c>
    </row>
  </sheetData>
  <sheetProtection selectLockedCells="1"/>
  <mergeCells count="2">
    <mergeCell ref="B3:J3"/>
    <mergeCell ref="B4:J4"/>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64"/>
  <sheetViews>
    <sheetView topLeftCell="A62" workbookViewId="0">
      <selection activeCell="B100" sqref="B100"/>
    </sheetView>
  </sheetViews>
  <sheetFormatPr defaultRowHeight="15.75" x14ac:dyDescent="0.25"/>
  <cols>
    <col min="1" max="1" width="9.140625" style="24"/>
    <col min="2" max="14" width="6.7109375" style="21" customWidth="1"/>
    <col min="15" max="15" width="9.140625" style="21"/>
    <col min="16" max="116" width="6.7109375" style="21" customWidth="1"/>
    <col min="117" max="16384" width="9.140625" style="21"/>
  </cols>
  <sheetData>
    <row r="1" spans="1:116" ht="12" customHeight="1" x14ac:dyDescent="0.25">
      <c r="A1" s="20" t="s">
        <v>3113</v>
      </c>
      <c r="B1" s="20" t="s">
        <v>3114</v>
      </c>
      <c r="C1" s="20" t="s">
        <v>3115</v>
      </c>
      <c r="D1" s="20" t="s">
        <v>3116</v>
      </c>
      <c r="E1" s="20" t="s">
        <v>3117</v>
      </c>
      <c r="F1" s="20" t="s">
        <v>3118</v>
      </c>
      <c r="G1" s="20" t="s">
        <v>3119</v>
      </c>
      <c r="H1" s="20" t="s">
        <v>3120</v>
      </c>
      <c r="I1" s="20" t="s">
        <v>3121</v>
      </c>
      <c r="J1" s="20" t="s">
        <v>3122</v>
      </c>
      <c r="K1" s="20" t="s">
        <v>3123</v>
      </c>
      <c r="L1" s="20" t="s">
        <v>3124</v>
      </c>
      <c r="M1" s="20" t="s">
        <v>3125</v>
      </c>
      <c r="N1" s="20" t="s">
        <v>3126</v>
      </c>
      <c r="P1" s="20" t="s">
        <v>3113</v>
      </c>
      <c r="Q1" s="2">
        <v>60</v>
      </c>
      <c r="R1" s="2">
        <v>59</v>
      </c>
      <c r="S1" s="2">
        <v>58</v>
      </c>
      <c r="T1" s="2">
        <v>57</v>
      </c>
      <c r="U1" s="2">
        <v>56</v>
      </c>
      <c r="V1" s="2">
        <v>55</v>
      </c>
      <c r="W1" s="2">
        <v>54</v>
      </c>
      <c r="X1" s="2">
        <v>53</v>
      </c>
      <c r="Y1" s="2">
        <v>52</v>
      </c>
      <c r="Z1" s="2">
        <v>51</v>
      </c>
      <c r="AA1" s="2">
        <v>50</v>
      </c>
      <c r="AB1" s="2">
        <v>49</v>
      </c>
      <c r="AC1" s="2">
        <v>48</v>
      </c>
      <c r="AD1" s="2">
        <v>47</v>
      </c>
      <c r="AE1" s="2">
        <v>46</v>
      </c>
      <c r="AF1" s="2">
        <v>45</v>
      </c>
      <c r="AG1" s="2">
        <v>44</v>
      </c>
      <c r="AH1" s="2">
        <v>43</v>
      </c>
      <c r="AI1" s="2">
        <v>42</v>
      </c>
      <c r="AJ1" s="2">
        <v>41</v>
      </c>
      <c r="AK1" s="2">
        <v>40</v>
      </c>
      <c r="AL1" s="2">
        <v>39</v>
      </c>
      <c r="AM1" s="2">
        <v>38</v>
      </c>
      <c r="AN1" s="2">
        <v>37</v>
      </c>
      <c r="AO1" s="2">
        <v>36</v>
      </c>
      <c r="AP1" s="2">
        <v>35</v>
      </c>
      <c r="AQ1" s="2">
        <v>34</v>
      </c>
      <c r="AR1" s="2">
        <v>33</v>
      </c>
      <c r="AS1" s="2">
        <v>32</v>
      </c>
      <c r="AT1" s="2">
        <v>31</v>
      </c>
      <c r="AU1" s="2">
        <v>30</v>
      </c>
      <c r="AV1" s="2">
        <v>29</v>
      </c>
      <c r="AW1" s="2">
        <v>28</v>
      </c>
      <c r="AX1" s="2">
        <v>27</v>
      </c>
      <c r="AY1" s="2">
        <v>26</v>
      </c>
      <c r="AZ1" s="2">
        <v>25</v>
      </c>
      <c r="BA1" s="2">
        <v>24</v>
      </c>
      <c r="BB1" s="2">
        <v>23</v>
      </c>
      <c r="BC1" s="2">
        <v>22</v>
      </c>
      <c r="BD1" s="2">
        <v>21</v>
      </c>
      <c r="BE1" s="2">
        <v>20</v>
      </c>
      <c r="BF1" s="2">
        <v>19</v>
      </c>
      <c r="BG1" s="2">
        <v>18</v>
      </c>
      <c r="BH1" s="2">
        <v>17</v>
      </c>
      <c r="BI1" s="2">
        <v>16</v>
      </c>
      <c r="BJ1" s="2">
        <v>15</v>
      </c>
      <c r="BK1" s="2">
        <v>14</v>
      </c>
      <c r="BL1" s="2">
        <v>13</v>
      </c>
      <c r="BM1" s="2">
        <v>12</v>
      </c>
      <c r="BN1" s="2">
        <v>11</v>
      </c>
      <c r="BO1" s="2">
        <v>10</v>
      </c>
      <c r="BP1" s="2">
        <v>9</v>
      </c>
      <c r="BQ1" s="2">
        <v>8</v>
      </c>
      <c r="BR1" s="2">
        <v>7</v>
      </c>
      <c r="BS1" s="2">
        <v>6</v>
      </c>
      <c r="BT1" s="2">
        <v>5</v>
      </c>
      <c r="BU1" s="2">
        <v>4</v>
      </c>
      <c r="BV1" s="2">
        <v>3</v>
      </c>
      <c r="BW1" s="2">
        <v>2</v>
      </c>
      <c r="BX1" s="2">
        <v>1</v>
      </c>
      <c r="BY1" s="2">
        <v>0</v>
      </c>
    </row>
    <row r="2" spans="1:116" ht="12" customHeight="1" x14ac:dyDescent="0.25">
      <c r="A2" s="2">
        <v>60</v>
      </c>
      <c r="B2" s="15">
        <v>100</v>
      </c>
      <c r="C2" s="15">
        <v>100</v>
      </c>
      <c r="D2" s="15">
        <v>100</v>
      </c>
      <c r="E2" s="15">
        <v>100</v>
      </c>
      <c r="F2" s="15">
        <v>100</v>
      </c>
      <c r="G2" s="15">
        <v>100</v>
      </c>
      <c r="H2" s="15">
        <v>100</v>
      </c>
      <c r="I2" s="15">
        <v>100</v>
      </c>
      <c r="J2" s="15">
        <v>100</v>
      </c>
      <c r="K2" s="15">
        <v>100</v>
      </c>
      <c r="L2" s="15">
        <v>100</v>
      </c>
      <c r="M2" s="15">
        <v>100</v>
      </c>
      <c r="N2" s="15">
        <v>100</v>
      </c>
      <c r="P2" s="20" t="s">
        <v>3114</v>
      </c>
      <c r="Q2" s="4">
        <v>100</v>
      </c>
      <c r="R2" s="4">
        <v>99.37</v>
      </c>
      <c r="S2" s="4">
        <v>98.94</v>
      </c>
      <c r="T2" s="4">
        <v>98.33</v>
      </c>
      <c r="U2" s="4">
        <v>97.31</v>
      </c>
      <c r="V2" s="4">
        <v>96.02</v>
      </c>
      <c r="W2" s="4">
        <v>94.26</v>
      </c>
      <c r="X2" s="4">
        <v>92.35</v>
      </c>
      <c r="Y2" s="4">
        <v>90.13</v>
      </c>
      <c r="Z2" s="4">
        <v>87.04</v>
      </c>
      <c r="AA2" s="4">
        <v>83.87</v>
      </c>
      <c r="AB2" s="4">
        <v>80.31</v>
      </c>
      <c r="AC2" s="4">
        <v>76.31</v>
      </c>
      <c r="AD2" s="4">
        <v>72.430000000000007</v>
      </c>
      <c r="AE2" s="4">
        <v>68.36</v>
      </c>
      <c r="AF2" s="4">
        <v>64.22</v>
      </c>
      <c r="AG2" s="4">
        <v>60.29</v>
      </c>
      <c r="AH2" s="4">
        <v>55.78</v>
      </c>
      <c r="AI2" s="4">
        <v>51.48</v>
      </c>
      <c r="AJ2" s="4">
        <v>47.62</v>
      </c>
      <c r="AK2" s="4">
        <v>43.78</v>
      </c>
      <c r="AL2" s="4">
        <v>39.26</v>
      </c>
      <c r="AM2" s="4">
        <v>35.18</v>
      </c>
      <c r="AN2" s="4">
        <v>31.58</v>
      </c>
      <c r="AO2" s="4">
        <v>27.68</v>
      </c>
      <c r="AP2" s="4">
        <v>24.31</v>
      </c>
      <c r="AQ2" s="4">
        <v>20.95</v>
      </c>
      <c r="AR2" s="4">
        <v>18.21</v>
      </c>
      <c r="AS2" s="4">
        <v>15.56</v>
      </c>
      <c r="AT2" s="4">
        <v>12.89</v>
      </c>
      <c r="AU2" s="4">
        <v>10.64</v>
      </c>
      <c r="AV2" s="4">
        <v>8.7100000000000009</v>
      </c>
      <c r="AW2" s="4">
        <v>6.95</v>
      </c>
      <c r="AX2" s="4">
        <v>5.68</v>
      </c>
      <c r="AY2" s="4">
        <v>4.59</v>
      </c>
      <c r="AZ2" s="4">
        <v>3.61</v>
      </c>
      <c r="BA2" s="4">
        <v>2.9</v>
      </c>
      <c r="BB2" s="4">
        <v>2.37</v>
      </c>
      <c r="BC2" s="4">
        <v>1.89</v>
      </c>
      <c r="BD2" s="4">
        <v>1.53</v>
      </c>
      <c r="BE2" s="4">
        <v>1.27</v>
      </c>
      <c r="BF2" s="4">
        <v>0.98</v>
      </c>
      <c r="BG2" s="4">
        <v>0.83</v>
      </c>
      <c r="BH2" s="4">
        <v>0.66</v>
      </c>
      <c r="BI2" s="4">
        <v>0.51</v>
      </c>
      <c r="BJ2" s="4">
        <v>0.39</v>
      </c>
      <c r="BK2" s="4">
        <v>0.34</v>
      </c>
      <c r="BL2" s="4">
        <v>0.28000000000000003</v>
      </c>
      <c r="BM2" s="4">
        <v>0.21</v>
      </c>
      <c r="BN2" s="4">
        <v>0.18</v>
      </c>
      <c r="BO2" s="4">
        <v>0.12</v>
      </c>
      <c r="BP2" s="4">
        <v>0.08</v>
      </c>
      <c r="BQ2" s="4">
        <v>0.06</v>
      </c>
      <c r="BR2" s="4">
        <v>0.03</v>
      </c>
      <c r="BS2" s="4">
        <v>0.02</v>
      </c>
      <c r="BT2" s="4">
        <v>0.01</v>
      </c>
      <c r="BU2" s="4">
        <v>0</v>
      </c>
      <c r="BV2" s="4">
        <v>0</v>
      </c>
      <c r="BW2" s="4">
        <v>0</v>
      </c>
      <c r="BX2" s="4">
        <v>0</v>
      </c>
      <c r="BY2" s="5">
        <v>0</v>
      </c>
    </row>
    <row r="3" spans="1:116" ht="12" customHeight="1" x14ac:dyDescent="0.25">
      <c r="A3" s="2">
        <v>59</v>
      </c>
      <c r="B3" s="15">
        <v>99.36</v>
      </c>
      <c r="C3" s="15">
        <v>99.28</v>
      </c>
      <c r="D3" s="15">
        <v>99.49</v>
      </c>
      <c r="E3" s="15">
        <v>99.41</v>
      </c>
      <c r="F3" s="15">
        <v>99.18</v>
      </c>
      <c r="G3" s="15">
        <v>99.01</v>
      </c>
      <c r="H3" s="15">
        <v>99.19</v>
      </c>
      <c r="I3" s="15">
        <v>98.95</v>
      </c>
      <c r="J3" s="15">
        <v>99.32</v>
      </c>
      <c r="K3" s="15">
        <v>99.52</v>
      </c>
      <c r="L3" s="15">
        <v>99.33</v>
      </c>
      <c r="M3" s="15">
        <v>99.38</v>
      </c>
      <c r="N3" s="15">
        <v>99.53</v>
      </c>
      <c r="P3" s="20" t="s">
        <v>3115</v>
      </c>
      <c r="Q3" s="4">
        <v>100</v>
      </c>
      <c r="R3" s="4">
        <v>99.11</v>
      </c>
      <c r="S3" s="4">
        <v>98.52</v>
      </c>
      <c r="T3" s="4">
        <v>97.44</v>
      </c>
      <c r="U3" s="4">
        <v>96.28</v>
      </c>
      <c r="V3" s="4">
        <v>94.39</v>
      </c>
      <c r="W3" s="4">
        <v>92.35</v>
      </c>
      <c r="X3" s="4">
        <v>90.05</v>
      </c>
      <c r="Y3" s="4">
        <v>87.69</v>
      </c>
      <c r="Z3" s="4">
        <v>84.88</v>
      </c>
      <c r="AA3" s="4">
        <v>82.2</v>
      </c>
      <c r="AB3" s="4">
        <v>79.430000000000007</v>
      </c>
      <c r="AC3" s="4">
        <v>77.05</v>
      </c>
      <c r="AD3" s="4">
        <v>74.319999999999993</v>
      </c>
      <c r="AE3" s="4">
        <v>71.650000000000006</v>
      </c>
      <c r="AF3" s="4">
        <v>69.290000000000006</v>
      </c>
      <c r="AG3" s="4">
        <v>66.680000000000007</v>
      </c>
      <c r="AH3" s="4">
        <v>64.52</v>
      </c>
      <c r="AI3" s="4">
        <v>62.58</v>
      </c>
      <c r="AJ3" s="4">
        <v>60.36</v>
      </c>
      <c r="AK3" s="4">
        <v>58.36</v>
      </c>
      <c r="AL3" s="4">
        <v>56.32</v>
      </c>
      <c r="AM3" s="4">
        <v>53.99</v>
      </c>
      <c r="AN3" s="4">
        <v>52.04</v>
      </c>
      <c r="AO3" s="4">
        <v>50.21</v>
      </c>
      <c r="AP3" s="4">
        <v>48.3</v>
      </c>
      <c r="AQ3" s="4">
        <v>46.52</v>
      </c>
      <c r="AR3" s="4">
        <v>44.73</v>
      </c>
      <c r="AS3" s="4">
        <v>43.07</v>
      </c>
      <c r="AT3" s="4">
        <v>41.18</v>
      </c>
      <c r="AU3" s="4">
        <v>39.229999999999997</v>
      </c>
      <c r="AV3" s="4">
        <v>37.369999999999997</v>
      </c>
      <c r="AW3" s="4">
        <v>35.630000000000003</v>
      </c>
      <c r="AX3" s="4">
        <v>33.770000000000003</v>
      </c>
      <c r="AY3" s="4">
        <v>32.08</v>
      </c>
      <c r="AZ3" s="4">
        <v>30.3</v>
      </c>
      <c r="BA3" s="4">
        <v>28.65</v>
      </c>
      <c r="BB3" s="4">
        <v>26.75</v>
      </c>
      <c r="BC3" s="4">
        <v>24.81</v>
      </c>
      <c r="BD3" s="4">
        <v>22.82</v>
      </c>
      <c r="BE3" s="4">
        <v>20.86</v>
      </c>
      <c r="BF3" s="4">
        <v>18.8</v>
      </c>
      <c r="BG3" s="4">
        <v>16.940000000000001</v>
      </c>
      <c r="BH3" s="4">
        <v>14.98</v>
      </c>
      <c r="BI3" s="4">
        <v>12.95</v>
      </c>
      <c r="BJ3" s="4">
        <v>11.01</v>
      </c>
      <c r="BK3" s="6">
        <v>8.9700000000000006</v>
      </c>
      <c r="BL3" s="7">
        <v>7.31</v>
      </c>
      <c r="BM3" s="4">
        <v>5.63</v>
      </c>
      <c r="BN3" s="4">
        <v>4.22</v>
      </c>
      <c r="BO3" s="4">
        <v>2.87</v>
      </c>
      <c r="BP3" s="4">
        <v>1.71</v>
      </c>
      <c r="BQ3" s="4">
        <v>1.0900000000000001</v>
      </c>
      <c r="BR3" s="4">
        <v>0.55000000000000004</v>
      </c>
      <c r="BS3" s="4">
        <v>0.32</v>
      </c>
      <c r="BT3" s="4">
        <v>0.12</v>
      </c>
      <c r="BU3" s="4">
        <v>0.05</v>
      </c>
      <c r="BV3" s="4">
        <v>0</v>
      </c>
      <c r="BW3" s="4">
        <v>0</v>
      </c>
      <c r="BX3" s="4">
        <v>0</v>
      </c>
      <c r="BY3" s="5">
        <v>0</v>
      </c>
    </row>
    <row r="4" spans="1:116" ht="12" customHeight="1" x14ac:dyDescent="0.25">
      <c r="A4" s="2">
        <v>58</v>
      </c>
      <c r="B4" s="15">
        <v>98.93</v>
      </c>
      <c r="C4" s="15">
        <v>98.73</v>
      </c>
      <c r="D4" s="15">
        <v>99.39</v>
      </c>
      <c r="E4" s="15">
        <v>99.14</v>
      </c>
      <c r="F4" s="15">
        <v>98.82</v>
      </c>
      <c r="G4" s="15">
        <v>98.2</v>
      </c>
      <c r="H4" s="15">
        <v>98.69</v>
      </c>
      <c r="I4" s="15">
        <v>97.66</v>
      </c>
      <c r="J4" s="15">
        <v>98.93</v>
      </c>
      <c r="K4" s="15">
        <v>99.31</v>
      </c>
      <c r="L4" s="15">
        <v>98.88</v>
      </c>
      <c r="M4" s="15">
        <v>99.07</v>
      </c>
      <c r="N4" s="15">
        <v>99.25</v>
      </c>
      <c r="P4" s="20" t="s">
        <v>3116</v>
      </c>
      <c r="Q4" s="4">
        <v>100</v>
      </c>
      <c r="R4" s="4">
        <v>99.45</v>
      </c>
      <c r="S4" s="4">
        <v>99.28</v>
      </c>
      <c r="T4" s="4">
        <v>99.11</v>
      </c>
      <c r="U4" s="4">
        <v>98.98</v>
      </c>
      <c r="V4" s="4">
        <v>98.75</v>
      </c>
      <c r="W4" s="4">
        <v>98.5</v>
      </c>
      <c r="X4" s="4">
        <v>97.98</v>
      </c>
      <c r="Y4" s="4">
        <v>97.5</v>
      </c>
      <c r="Z4" s="4">
        <v>97</v>
      </c>
      <c r="AA4" s="4">
        <v>96.38</v>
      </c>
      <c r="AB4" s="4">
        <v>95.78</v>
      </c>
      <c r="AC4" s="4">
        <v>94.87</v>
      </c>
      <c r="AD4" s="4">
        <v>93.78</v>
      </c>
      <c r="AE4" s="4">
        <v>93.04</v>
      </c>
      <c r="AF4" s="4">
        <v>91.93</v>
      </c>
      <c r="AG4" s="4">
        <v>90.87</v>
      </c>
      <c r="AH4" s="4">
        <v>89.44</v>
      </c>
      <c r="AI4" s="4">
        <v>87.85</v>
      </c>
      <c r="AJ4" s="4">
        <v>86.77</v>
      </c>
      <c r="AK4" s="4">
        <v>85.1</v>
      </c>
      <c r="AL4" s="4">
        <v>83.68</v>
      </c>
      <c r="AM4" s="4">
        <v>81.88</v>
      </c>
      <c r="AN4" s="4">
        <v>79.650000000000006</v>
      </c>
      <c r="AO4" s="4">
        <v>77.95</v>
      </c>
      <c r="AP4" s="4">
        <v>75.55</v>
      </c>
      <c r="AQ4" s="4">
        <v>73.86</v>
      </c>
      <c r="AR4" s="4">
        <v>71.38</v>
      </c>
      <c r="AS4" s="4">
        <v>69.11</v>
      </c>
      <c r="AT4" s="4">
        <v>67.180000000000007</v>
      </c>
      <c r="AU4" s="4">
        <v>64.41</v>
      </c>
      <c r="AV4" s="4">
        <v>62.16</v>
      </c>
      <c r="AW4" s="4">
        <v>59.27</v>
      </c>
      <c r="AX4" s="4">
        <v>57.18</v>
      </c>
      <c r="AY4" s="4">
        <v>54.47</v>
      </c>
      <c r="AZ4" s="4">
        <v>51.35</v>
      </c>
      <c r="BA4" s="4">
        <v>49.23</v>
      </c>
      <c r="BB4" s="4">
        <v>46.54</v>
      </c>
      <c r="BC4" s="4">
        <v>44.6</v>
      </c>
      <c r="BD4" s="4">
        <v>41.76</v>
      </c>
      <c r="BE4" s="4">
        <v>38.950000000000003</v>
      </c>
      <c r="BF4" s="4">
        <v>36.659999999999997</v>
      </c>
      <c r="BG4" s="4">
        <v>33.840000000000003</v>
      </c>
      <c r="BH4" s="4">
        <v>31.27</v>
      </c>
      <c r="BI4" s="4">
        <v>28.21</v>
      </c>
      <c r="BJ4" s="4">
        <v>25.55</v>
      </c>
      <c r="BK4" s="4">
        <v>23.2</v>
      </c>
      <c r="BL4" s="4">
        <v>20.36</v>
      </c>
      <c r="BM4" s="4">
        <v>18.489999999999998</v>
      </c>
      <c r="BN4" s="4">
        <v>15.69</v>
      </c>
      <c r="BO4" s="4">
        <v>12.95</v>
      </c>
      <c r="BP4" s="4">
        <v>11.61</v>
      </c>
      <c r="BQ4" s="4">
        <v>9.07</v>
      </c>
      <c r="BR4" s="4">
        <v>7.28</v>
      </c>
      <c r="BS4" s="4">
        <v>5.49</v>
      </c>
      <c r="BT4" s="4">
        <v>3.75</v>
      </c>
      <c r="BU4" s="4">
        <v>2.4700000000000002</v>
      </c>
      <c r="BV4" s="4">
        <v>1.57</v>
      </c>
      <c r="BW4" s="4">
        <v>0.72</v>
      </c>
      <c r="BX4" s="4">
        <v>0.16</v>
      </c>
      <c r="BY4" s="5">
        <v>0.16</v>
      </c>
    </row>
    <row r="5" spans="1:116" ht="12" customHeight="1" x14ac:dyDescent="0.25">
      <c r="A5" s="2">
        <v>57</v>
      </c>
      <c r="B5" s="15">
        <v>98.31</v>
      </c>
      <c r="C5" s="15">
        <v>98</v>
      </c>
      <c r="D5" s="15">
        <v>99.19</v>
      </c>
      <c r="E5" s="15">
        <v>98.76</v>
      </c>
      <c r="F5" s="15">
        <v>98.1</v>
      </c>
      <c r="G5" s="15">
        <v>96.99</v>
      </c>
      <c r="H5" s="15">
        <v>97.88</v>
      </c>
      <c r="I5" s="15">
        <v>97.32</v>
      </c>
      <c r="J5" s="15">
        <v>98.34</v>
      </c>
      <c r="K5" s="15">
        <v>99.07</v>
      </c>
      <c r="L5" s="15">
        <v>98.4</v>
      </c>
      <c r="M5" s="15">
        <v>98.71</v>
      </c>
      <c r="N5" s="15">
        <v>98.93</v>
      </c>
      <c r="P5" s="20" t="s">
        <v>3117</v>
      </c>
      <c r="Q5" s="4">
        <v>100</v>
      </c>
      <c r="R5" s="4">
        <v>99.04</v>
      </c>
      <c r="S5" s="4">
        <v>98.49</v>
      </c>
      <c r="T5" s="4">
        <v>97.8</v>
      </c>
      <c r="U5" s="4">
        <v>96.88</v>
      </c>
      <c r="V5" s="4">
        <v>95.96</v>
      </c>
      <c r="W5" s="4">
        <v>94.91</v>
      </c>
      <c r="X5" s="4">
        <v>93.52</v>
      </c>
      <c r="Y5" s="4">
        <v>92.28</v>
      </c>
      <c r="Z5" s="4">
        <v>90.57</v>
      </c>
      <c r="AA5" s="4">
        <v>89.26</v>
      </c>
      <c r="AB5" s="4">
        <v>87.62</v>
      </c>
      <c r="AC5" s="4">
        <v>86</v>
      </c>
      <c r="AD5" s="4">
        <v>84.31</v>
      </c>
      <c r="AE5" s="4">
        <v>82.61</v>
      </c>
      <c r="AF5" s="4">
        <v>80.73</v>
      </c>
      <c r="AG5" s="4">
        <v>78.739999999999995</v>
      </c>
      <c r="AH5" s="4">
        <v>76.88</v>
      </c>
      <c r="AI5" s="4">
        <v>74.88</v>
      </c>
      <c r="AJ5" s="4">
        <v>73.13</v>
      </c>
      <c r="AK5" s="4">
        <v>71.31</v>
      </c>
      <c r="AL5" s="4">
        <v>69.099999999999994</v>
      </c>
      <c r="AM5" s="4">
        <v>67.13</v>
      </c>
      <c r="AN5" s="4">
        <v>65.16</v>
      </c>
      <c r="AO5" s="4">
        <v>63.37</v>
      </c>
      <c r="AP5" s="4">
        <v>61.49</v>
      </c>
      <c r="AQ5" s="4">
        <v>59.16</v>
      </c>
      <c r="AR5" s="4">
        <v>56.98</v>
      </c>
      <c r="AS5" s="4">
        <v>55.07</v>
      </c>
      <c r="AT5" s="4">
        <v>53.05</v>
      </c>
      <c r="AU5" s="4">
        <v>51.09</v>
      </c>
      <c r="AV5" s="4">
        <v>49.19</v>
      </c>
      <c r="AW5" s="4">
        <v>47.18</v>
      </c>
      <c r="AX5" s="4">
        <v>45</v>
      </c>
      <c r="AY5" s="4">
        <v>42.69</v>
      </c>
      <c r="AZ5" s="4">
        <v>40.29</v>
      </c>
      <c r="BA5" s="4">
        <v>37.950000000000003</v>
      </c>
      <c r="BB5" s="4">
        <v>35.67</v>
      </c>
      <c r="BC5" s="4">
        <v>33.299999999999997</v>
      </c>
      <c r="BD5" s="4">
        <v>30.73</v>
      </c>
      <c r="BE5" s="4">
        <v>28.27</v>
      </c>
      <c r="BF5" s="4">
        <v>26.03</v>
      </c>
      <c r="BG5" s="4">
        <v>23.56</v>
      </c>
      <c r="BH5" s="4">
        <v>20.57</v>
      </c>
      <c r="BI5" s="4">
        <v>17.82</v>
      </c>
      <c r="BJ5" s="4">
        <v>15.46</v>
      </c>
      <c r="BK5" s="6">
        <v>12.99</v>
      </c>
      <c r="BL5" s="7">
        <v>10.62</v>
      </c>
      <c r="BM5" s="4">
        <v>8.34</v>
      </c>
      <c r="BN5" s="4">
        <v>6.25</v>
      </c>
      <c r="BO5" s="4">
        <v>4.5199999999999996</v>
      </c>
      <c r="BP5" s="4">
        <v>3.05</v>
      </c>
      <c r="BQ5" s="4">
        <v>1.78</v>
      </c>
      <c r="BR5" s="4">
        <v>0.98</v>
      </c>
      <c r="BS5" s="4">
        <v>0.6</v>
      </c>
      <c r="BT5" s="4">
        <v>0.33</v>
      </c>
      <c r="BU5" s="4">
        <v>0.17</v>
      </c>
      <c r="BV5" s="4">
        <v>0.06</v>
      </c>
      <c r="BW5" s="4">
        <v>0.02</v>
      </c>
      <c r="BX5" s="4">
        <v>0.02</v>
      </c>
      <c r="BY5" s="5">
        <v>0.02</v>
      </c>
    </row>
    <row r="6" spans="1:116" ht="12" customHeight="1" x14ac:dyDescent="0.25">
      <c r="A6" s="2">
        <v>56</v>
      </c>
      <c r="B6" s="15">
        <v>97.4</v>
      </c>
      <c r="C6" s="15">
        <v>97.11</v>
      </c>
      <c r="D6" s="15">
        <v>98.98</v>
      </c>
      <c r="E6" s="15">
        <v>98.37</v>
      </c>
      <c r="F6" s="15">
        <v>97.34</v>
      </c>
      <c r="G6" s="15">
        <v>95</v>
      </c>
      <c r="H6" s="15">
        <v>96.82</v>
      </c>
      <c r="I6" s="15">
        <v>95.34</v>
      </c>
      <c r="J6" s="15">
        <v>97.55</v>
      </c>
      <c r="K6" s="15">
        <v>98.98</v>
      </c>
      <c r="L6" s="15">
        <v>98.01</v>
      </c>
      <c r="M6" s="15">
        <v>98.22</v>
      </c>
      <c r="N6" s="15">
        <v>98.39</v>
      </c>
      <c r="P6" s="20" t="s">
        <v>3118</v>
      </c>
      <c r="Q6" s="4">
        <v>100</v>
      </c>
      <c r="R6" s="4">
        <v>99.47</v>
      </c>
      <c r="S6" s="4">
        <v>99.23</v>
      </c>
      <c r="T6" s="4">
        <v>98.97</v>
      </c>
      <c r="U6" s="4">
        <v>98.62</v>
      </c>
      <c r="V6" s="4">
        <v>98.39</v>
      </c>
      <c r="W6" s="4">
        <v>98</v>
      </c>
      <c r="X6" s="4">
        <v>97.51</v>
      </c>
      <c r="Y6" s="4">
        <v>96.82</v>
      </c>
      <c r="Z6" s="4">
        <v>96.43</v>
      </c>
      <c r="AA6" s="4">
        <v>95.66</v>
      </c>
      <c r="AB6" s="4">
        <v>94.85</v>
      </c>
      <c r="AC6" s="4">
        <v>93.62</v>
      </c>
      <c r="AD6" s="4">
        <v>92.58</v>
      </c>
      <c r="AE6" s="4">
        <v>91.68</v>
      </c>
      <c r="AF6" s="4">
        <v>90.23</v>
      </c>
      <c r="AG6" s="4">
        <v>88.76</v>
      </c>
      <c r="AH6" s="4">
        <v>87.24</v>
      </c>
      <c r="AI6" s="4">
        <v>85.39</v>
      </c>
      <c r="AJ6" s="4">
        <v>84.14</v>
      </c>
      <c r="AK6" s="4">
        <v>82.32</v>
      </c>
      <c r="AL6" s="4">
        <v>80.48</v>
      </c>
      <c r="AM6" s="4">
        <v>78.37</v>
      </c>
      <c r="AN6" s="4">
        <v>76.709999999999994</v>
      </c>
      <c r="AO6" s="4">
        <v>74.41</v>
      </c>
      <c r="AP6" s="4">
        <v>71.900000000000006</v>
      </c>
      <c r="AQ6" s="4">
        <v>69.459999999999994</v>
      </c>
      <c r="AR6" s="4">
        <v>66.67</v>
      </c>
      <c r="AS6" s="4">
        <v>64.790000000000006</v>
      </c>
      <c r="AT6" s="4">
        <v>62.47</v>
      </c>
      <c r="AU6" s="4">
        <v>59.57</v>
      </c>
      <c r="AV6" s="4">
        <v>56.9</v>
      </c>
      <c r="AW6" s="4">
        <v>53.63</v>
      </c>
      <c r="AX6" s="4">
        <v>51.65</v>
      </c>
      <c r="AY6" s="4">
        <v>48.84</v>
      </c>
      <c r="AZ6" s="4">
        <v>45.37</v>
      </c>
      <c r="BA6" s="4">
        <v>42.45</v>
      </c>
      <c r="BB6" s="4">
        <v>40.200000000000003</v>
      </c>
      <c r="BC6" s="4">
        <v>36.78</v>
      </c>
      <c r="BD6" s="4">
        <v>33.729999999999997</v>
      </c>
      <c r="BE6" s="4">
        <v>30.13</v>
      </c>
      <c r="BF6" s="4">
        <v>26.91</v>
      </c>
      <c r="BG6" s="4">
        <v>24.72</v>
      </c>
      <c r="BH6" s="4">
        <v>20.71</v>
      </c>
      <c r="BI6" s="4">
        <v>17.8</v>
      </c>
      <c r="BJ6" s="4">
        <v>14.34</v>
      </c>
      <c r="BK6" s="4">
        <v>12.43</v>
      </c>
      <c r="BL6" s="4">
        <v>10.02</v>
      </c>
      <c r="BM6" s="4">
        <v>7.34</v>
      </c>
      <c r="BN6" s="4">
        <v>5.67</v>
      </c>
      <c r="BO6" s="4">
        <v>3.55</v>
      </c>
      <c r="BP6" s="4">
        <v>2.63</v>
      </c>
      <c r="BQ6" s="4">
        <v>1.78</v>
      </c>
      <c r="BR6" s="4">
        <v>0.79</v>
      </c>
      <c r="BS6" s="4">
        <v>0.5</v>
      </c>
      <c r="BT6" s="4">
        <v>0.19</v>
      </c>
      <c r="BU6" s="4">
        <v>0.11</v>
      </c>
      <c r="BV6" s="4">
        <v>0.08</v>
      </c>
      <c r="BW6" s="4">
        <v>0.03</v>
      </c>
      <c r="BX6" s="4">
        <v>0.01</v>
      </c>
      <c r="BY6" s="5">
        <v>0.01</v>
      </c>
    </row>
    <row r="7" spans="1:116" ht="12" customHeight="1" x14ac:dyDescent="0.25">
      <c r="A7" s="2">
        <v>55</v>
      </c>
      <c r="B7" s="15">
        <v>96.07</v>
      </c>
      <c r="C7" s="15">
        <v>95.94</v>
      </c>
      <c r="D7" s="15">
        <v>98.76</v>
      </c>
      <c r="E7" s="15">
        <v>97.88</v>
      </c>
      <c r="F7" s="15">
        <v>96.3</v>
      </c>
      <c r="G7" s="15">
        <v>93</v>
      </c>
      <c r="H7" s="15">
        <v>95.37</v>
      </c>
      <c r="I7" s="15">
        <v>93.44</v>
      </c>
      <c r="J7" s="15">
        <v>96.4</v>
      </c>
      <c r="K7" s="15">
        <v>98.43</v>
      </c>
      <c r="L7" s="15">
        <v>97.14</v>
      </c>
      <c r="M7" s="15">
        <v>97.47</v>
      </c>
      <c r="N7" s="15">
        <v>97.51</v>
      </c>
      <c r="P7" s="20" t="s">
        <v>3119</v>
      </c>
      <c r="Q7" s="4">
        <v>100</v>
      </c>
      <c r="R7" s="4">
        <v>99.14</v>
      </c>
      <c r="S7" s="4">
        <v>98.49</v>
      </c>
      <c r="T7" s="4">
        <v>97.6</v>
      </c>
      <c r="U7" s="4">
        <v>96.33</v>
      </c>
      <c r="V7" s="4">
        <v>94.67</v>
      </c>
      <c r="W7" s="4">
        <v>92.57</v>
      </c>
      <c r="X7" s="4">
        <v>90.24</v>
      </c>
      <c r="Y7" s="4">
        <v>87.33</v>
      </c>
      <c r="Z7" s="4">
        <v>84.77</v>
      </c>
      <c r="AA7" s="4">
        <v>81.92</v>
      </c>
      <c r="AB7" s="4">
        <v>79.31</v>
      </c>
      <c r="AC7" s="4">
        <v>76.430000000000007</v>
      </c>
      <c r="AD7" s="4">
        <v>73.8</v>
      </c>
      <c r="AE7" s="4">
        <v>70.900000000000006</v>
      </c>
      <c r="AF7" s="4">
        <v>68.61</v>
      </c>
      <c r="AG7" s="4">
        <v>65.680000000000007</v>
      </c>
      <c r="AH7" s="4">
        <v>63.54</v>
      </c>
      <c r="AI7" s="4">
        <v>60.47</v>
      </c>
      <c r="AJ7" s="4">
        <v>57.86</v>
      </c>
      <c r="AK7" s="4">
        <v>55.31</v>
      </c>
      <c r="AL7" s="4">
        <v>52.79</v>
      </c>
      <c r="AM7" s="4">
        <v>50.16</v>
      </c>
      <c r="AN7" s="4">
        <v>47.79</v>
      </c>
      <c r="AO7" s="4">
        <v>44.99</v>
      </c>
      <c r="AP7" s="4">
        <v>42.43</v>
      </c>
      <c r="AQ7" s="4">
        <v>39.979999999999997</v>
      </c>
      <c r="AR7" s="4">
        <v>37.630000000000003</v>
      </c>
      <c r="AS7" s="4">
        <v>34.76</v>
      </c>
      <c r="AT7" s="4">
        <v>32.39</v>
      </c>
      <c r="AU7" s="4">
        <v>29.52</v>
      </c>
      <c r="AV7" s="4">
        <v>27.19</v>
      </c>
      <c r="AW7" s="4">
        <v>24.59</v>
      </c>
      <c r="AX7" s="4">
        <v>22.25</v>
      </c>
      <c r="AY7" s="4">
        <v>19.84</v>
      </c>
      <c r="AZ7" s="4">
        <v>17.89</v>
      </c>
      <c r="BA7" s="4">
        <v>15.41</v>
      </c>
      <c r="BB7" s="4">
        <v>13.68</v>
      </c>
      <c r="BC7" s="4">
        <v>11.63</v>
      </c>
      <c r="BD7" s="4">
        <v>9.6</v>
      </c>
      <c r="BE7" s="4">
        <v>8.01</v>
      </c>
      <c r="BF7" s="4">
        <v>6.74</v>
      </c>
      <c r="BG7" s="4">
        <v>5.26</v>
      </c>
      <c r="BH7" s="4">
        <v>4.21</v>
      </c>
      <c r="BI7" s="4">
        <v>3.16</v>
      </c>
      <c r="BJ7" s="4">
        <v>2.38</v>
      </c>
      <c r="BK7" s="6">
        <v>1.71</v>
      </c>
      <c r="BL7" s="7">
        <v>1.22</v>
      </c>
      <c r="BM7" s="4">
        <v>0.81</v>
      </c>
      <c r="BN7" s="4">
        <v>0.53</v>
      </c>
      <c r="BO7" s="4">
        <v>0.25</v>
      </c>
      <c r="BP7" s="4">
        <v>0.12</v>
      </c>
      <c r="BQ7" s="4">
        <v>0.09</v>
      </c>
      <c r="BR7" s="4">
        <v>0.02</v>
      </c>
      <c r="BS7" s="4">
        <v>0.01</v>
      </c>
      <c r="BT7" s="4">
        <v>0.01</v>
      </c>
      <c r="BU7" s="4">
        <v>0.01</v>
      </c>
      <c r="BV7" s="4">
        <v>0.01</v>
      </c>
      <c r="BW7" s="4">
        <v>0</v>
      </c>
      <c r="BX7" s="4">
        <v>0</v>
      </c>
      <c r="BY7" s="5">
        <v>0</v>
      </c>
    </row>
    <row r="8" spans="1:116" ht="12" customHeight="1" x14ac:dyDescent="0.25">
      <c r="A8" s="2">
        <v>54</v>
      </c>
      <c r="B8" s="15">
        <v>94.33</v>
      </c>
      <c r="C8" s="15">
        <v>94.64</v>
      </c>
      <c r="D8" s="15">
        <v>98.38</v>
      </c>
      <c r="E8" s="15">
        <v>97.39</v>
      </c>
      <c r="F8" s="15">
        <v>94.96</v>
      </c>
      <c r="G8" s="15">
        <v>90.54</v>
      </c>
      <c r="H8" s="15">
        <v>93.66</v>
      </c>
      <c r="I8" s="15">
        <v>90.68</v>
      </c>
      <c r="J8" s="15">
        <v>94.72</v>
      </c>
      <c r="K8" s="15">
        <v>98.17</v>
      </c>
      <c r="L8" s="15">
        <v>96.87</v>
      </c>
      <c r="M8" s="15">
        <v>96.58</v>
      </c>
      <c r="N8" s="15">
        <v>96.54</v>
      </c>
      <c r="P8" s="20" t="s">
        <v>3120</v>
      </c>
      <c r="Q8" s="4">
        <v>100</v>
      </c>
      <c r="R8" s="4">
        <v>99.22</v>
      </c>
      <c r="S8" s="4">
        <v>98.72</v>
      </c>
      <c r="T8" s="4">
        <v>97.86</v>
      </c>
      <c r="U8" s="4">
        <v>96.67</v>
      </c>
      <c r="V8" s="4">
        <v>95.23</v>
      </c>
      <c r="W8" s="4">
        <v>93.65</v>
      </c>
      <c r="X8" s="4">
        <v>91.56</v>
      </c>
      <c r="Y8" s="4">
        <v>89.32</v>
      </c>
      <c r="Z8" s="4">
        <v>86.55</v>
      </c>
      <c r="AA8" s="4">
        <v>83.68</v>
      </c>
      <c r="AB8" s="4">
        <v>80.900000000000006</v>
      </c>
      <c r="AC8" s="4">
        <v>77.680000000000007</v>
      </c>
      <c r="AD8" s="4">
        <v>74.349999999999994</v>
      </c>
      <c r="AE8" s="4">
        <v>70.849999999999994</v>
      </c>
      <c r="AF8" s="4">
        <v>67.69</v>
      </c>
      <c r="AG8" s="4">
        <v>63.86</v>
      </c>
      <c r="AH8" s="4">
        <v>60.08</v>
      </c>
      <c r="AI8" s="4">
        <v>56.23</v>
      </c>
      <c r="AJ8" s="4">
        <v>52.6</v>
      </c>
      <c r="AK8" s="4">
        <v>48.96</v>
      </c>
      <c r="AL8" s="4">
        <v>45.56</v>
      </c>
      <c r="AM8" s="4">
        <v>41.63</v>
      </c>
      <c r="AN8" s="4">
        <v>38.700000000000003</v>
      </c>
      <c r="AO8" s="4">
        <v>35.020000000000003</v>
      </c>
      <c r="AP8" s="4">
        <v>31.77</v>
      </c>
      <c r="AQ8" s="4">
        <v>28.75</v>
      </c>
      <c r="AR8" s="4">
        <v>25.85</v>
      </c>
      <c r="AS8" s="4">
        <v>23.21</v>
      </c>
      <c r="AT8" s="4">
        <v>20.62</v>
      </c>
      <c r="AU8" s="4">
        <v>17.97</v>
      </c>
      <c r="AV8" s="4">
        <v>15.92</v>
      </c>
      <c r="AW8" s="4">
        <v>13.75</v>
      </c>
      <c r="AX8" s="4">
        <v>11.64</v>
      </c>
      <c r="AY8" s="4">
        <v>9.99</v>
      </c>
      <c r="AZ8" s="4">
        <v>8.24</v>
      </c>
      <c r="BA8" s="4">
        <v>6.86</v>
      </c>
      <c r="BB8" s="4">
        <v>5.71</v>
      </c>
      <c r="BC8" s="4">
        <v>4.6399999999999997</v>
      </c>
      <c r="BD8" s="4">
        <v>3.55</v>
      </c>
      <c r="BE8" s="4">
        <v>2.86</v>
      </c>
      <c r="BF8" s="4">
        <v>2.14</v>
      </c>
      <c r="BG8" s="4">
        <v>1.65</v>
      </c>
      <c r="BH8" s="4">
        <v>1.35</v>
      </c>
      <c r="BI8" s="4">
        <v>0.99</v>
      </c>
      <c r="BJ8" s="4">
        <v>0.64</v>
      </c>
      <c r="BK8" s="4">
        <v>0.48</v>
      </c>
      <c r="BL8" s="4">
        <v>0.36</v>
      </c>
      <c r="BM8" s="4">
        <v>0.21</v>
      </c>
      <c r="BN8" s="4">
        <v>0.12</v>
      </c>
      <c r="BO8" s="4">
        <v>0.08</v>
      </c>
      <c r="BP8" s="4">
        <v>7.0000000000000007E-2</v>
      </c>
      <c r="BQ8" s="4">
        <v>7.0000000000000007E-2</v>
      </c>
      <c r="BR8" s="4">
        <v>0.05</v>
      </c>
      <c r="BS8" s="4">
        <v>0.02</v>
      </c>
      <c r="BT8" s="4">
        <v>0.02</v>
      </c>
      <c r="BU8" s="4">
        <v>0.02</v>
      </c>
      <c r="BV8" s="4">
        <v>0.02</v>
      </c>
      <c r="BW8" s="4">
        <v>0.01</v>
      </c>
      <c r="BX8" s="4">
        <v>0.01</v>
      </c>
      <c r="BY8" s="5">
        <v>0.01</v>
      </c>
    </row>
    <row r="9" spans="1:116" ht="12" customHeight="1" x14ac:dyDescent="0.25">
      <c r="A9" s="2">
        <v>53</v>
      </c>
      <c r="B9" s="15">
        <v>92.27</v>
      </c>
      <c r="C9" s="15">
        <v>93.25</v>
      </c>
      <c r="D9" s="15">
        <v>98.1</v>
      </c>
      <c r="E9" s="15">
        <v>96.75</v>
      </c>
      <c r="F9" s="15">
        <v>93.72</v>
      </c>
      <c r="G9" s="15">
        <v>88.3</v>
      </c>
      <c r="H9" s="15">
        <v>91.8</v>
      </c>
      <c r="I9" s="15">
        <v>89.53</v>
      </c>
      <c r="J9" s="15">
        <v>93.2</v>
      </c>
      <c r="K9" s="15">
        <v>97.54</v>
      </c>
      <c r="L9" s="15">
        <v>95.81</v>
      </c>
      <c r="M9" s="15">
        <v>95.53</v>
      </c>
      <c r="N9" s="15">
        <v>95.38</v>
      </c>
      <c r="P9" s="20" t="s">
        <v>3121</v>
      </c>
      <c r="Q9" s="4">
        <v>100</v>
      </c>
      <c r="R9" s="4">
        <v>98.81</v>
      </c>
      <c r="S9" s="4">
        <v>98.42</v>
      </c>
      <c r="T9" s="4">
        <v>97.09</v>
      </c>
      <c r="U9" s="4">
        <v>95.9</v>
      </c>
      <c r="V9" s="4">
        <v>93.79</v>
      </c>
      <c r="W9" s="4">
        <v>91.28</v>
      </c>
      <c r="X9" s="4">
        <v>89.92</v>
      </c>
      <c r="Y9" s="4">
        <v>87.13</v>
      </c>
      <c r="Z9" s="4">
        <v>85.34</v>
      </c>
      <c r="AA9" s="4">
        <v>82.07</v>
      </c>
      <c r="AB9" s="4">
        <v>80.66</v>
      </c>
      <c r="AC9" s="4">
        <v>77.12</v>
      </c>
      <c r="AD9" s="4">
        <v>75.239999999999995</v>
      </c>
      <c r="AE9" s="4">
        <v>71.77</v>
      </c>
      <c r="AF9" s="4">
        <v>67.92</v>
      </c>
      <c r="AG9" s="4">
        <v>65.98</v>
      </c>
      <c r="AH9" s="4">
        <v>62.03</v>
      </c>
      <c r="AI9" s="4">
        <v>60.09</v>
      </c>
      <c r="AJ9" s="4">
        <v>55.86</v>
      </c>
      <c r="AK9" s="4">
        <v>53.79</v>
      </c>
      <c r="AL9" s="4">
        <v>49.51</v>
      </c>
      <c r="AM9" s="4">
        <v>47.2</v>
      </c>
      <c r="AN9" s="4">
        <v>43.13</v>
      </c>
      <c r="AO9" s="4">
        <v>38.659999999999997</v>
      </c>
      <c r="AP9" s="4">
        <v>36.26</v>
      </c>
      <c r="AQ9" s="4">
        <v>32.07</v>
      </c>
      <c r="AR9" s="4">
        <v>29.86</v>
      </c>
      <c r="AS9" s="4">
        <v>25.56</v>
      </c>
      <c r="AT9" s="4">
        <v>23.34</v>
      </c>
      <c r="AU9" s="4">
        <v>19.739999999999998</v>
      </c>
      <c r="AV9" s="4">
        <v>17.86</v>
      </c>
      <c r="AW9" s="4">
        <v>14.72</v>
      </c>
      <c r="AX9" s="4">
        <v>11.98</v>
      </c>
      <c r="AY9" s="4">
        <v>10.85</v>
      </c>
      <c r="AZ9" s="4">
        <v>8.4499999999999993</v>
      </c>
      <c r="BA9" s="4">
        <v>7.17</v>
      </c>
      <c r="BB9" s="4">
        <v>5.55</v>
      </c>
      <c r="BC9" s="4">
        <v>5.07</v>
      </c>
      <c r="BD9" s="4">
        <v>3.91</v>
      </c>
      <c r="BE9" s="4">
        <v>3.15</v>
      </c>
      <c r="BF9" s="4">
        <v>2.23</v>
      </c>
      <c r="BG9" s="4">
        <v>1.42</v>
      </c>
      <c r="BH9" s="4">
        <v>1.31</v>
      </c>
      <c r="BI9" s="4">
        <v>0.98</v>
      </c>
      <c r="BJ9" s="4">
        <v>0.78</v>
      </c>
      <c r="BK9" s="6">
        <v>0.54</v>
      </c>
      <c r="BL9" s="7">
        <v>0.51</v>
      </c>
      <c r="BM9" s="4">
        <v>0.32</v>
      </c>
      <c r="BN9" s="4">
        <v>0.23</v>
      </c>
      <c r="BO9" s="4">
        <v>0.15</v>
      </c>
      <c r="BP9" s="4">
        <v>0.14000000000000001</v>
      </c>
      <c r="BQ9" s="4">
        <v>0.1</v>
      </c>
      <c r="BR9" s="4">
        <v>0.05</v>
      </c>
      <c r="BS9" s="4">
        <v>0.05</v>
      </c>
      <c r="BT9" s="4">
        <v>0.05</v>
      </c>
      <c r="BU9" s="4">
        <v>0.05</v>
      </c>
      <c r="BV9" s="4">
        <v>0.05</v>
      </c>
      <c r="BW9" s="4">
        <v>0.04</v>
      </c>
      <c r="BX9" s="4">
        <v>0.04</v>
      </c>
      <c r="BY9" s="5">
        <v>0.04</v>
      </c>
    </row>
    <row r="10" spans="1:116" ht="12" customHeight="1" x14ac:dyDescent="0.25">
      <c r="A10" s="2">
        <v>52</v>
      </c>
      <c r="B10" s="15">
        <v>89.79</v>
      </c>
      <c r="C10" s="15">
        <v>91.73</v>
      </c>
      <c r="D10" s="15">
        <v>97.73</v>
      </c>
      <c r="E10" s="15">
        <v>96.05</v>
      </c>
      <c r="F10" s="15">
        <v>92.16</v>
      </c>
      <c r="G10" s="15">
        <v>85.36</v>
      </c>
      <c r="H10" s="15">
        <v>89.67</v>
      </c>
      <c r="I10" s="15">
        <v>85.78</v>
      </c>
      <c r="J10" s="15">
        <v>90.86</v>
      </c>
      <c r="K10" s="15">
        <v>96.87</v>
      </c>
      <c r="L10" s="15">
        <v>94.61</v>
      </c>
      <c r="M10" s="15">
        <v>94.28</v>
      </c>
      <c r="N10" s="15">
        <v>94.13</v>
      </c>
      <c r="P10" s="20" t="s">
        <v>3122</v>
      </c>
      <c r="Q10" s="4">
        <v>100</v>
      </c>
      <c r="R10" s="4">
        <v>99.15</v>
      </c>
      <c r="S10" s="4">
        <v>98.43</v>
      </c>
      <c r="T10" s="4">
        <v>97.39</v>
      </c>
      <c r="U10" s="4">
        <v>96.25</v>
      </c>
      <c r="V10" s="4">
        <v>94.63</v>
      </c>
      <c r="W10" s="4">
        <v>92.63</v>
      </c>
      <c r="X10" s="4">
        <v>90.46</v>
      </c>
      <c r="Y10" s="4">
        <v>87.86</v>
      </c>
      <c r="Z10" s="4">
        <v>85.28</v>
      </c>
      <c r="AA10" s="4">
        <v>82.42</v>
      </c>
      <c r="AB10" s="4">
        <v>79.45</v>
      </c>
      <c r="AC10" s="4">
        <v>76.31</v>
      </c>
      <c r="AD10" s="4">
        <v>73.260000000000005</v>
      </c>
      <c r="AE10" s="4">
        <v>69.94</v>
      </c>
      <c r="AF10" s="4">
        <v>66.510000000000005</v>
      </c>
      <c r="AG10" s="4">
        <v>63.16</v>
      </c>
      <c r="AH10" s="4">
        <v>59.92</v>
      </c>
      <c r="AI10" s="4">
        <v>56.23</v>
      </c>
      <c r="AJ10" s="4">
        <v>52.7</v>
      </c>
      <c r="AK10" s="4">
        <v>49.05</v>
      </c>
      <c r="AL10" s="4">
        <v>45.95</v>
      </c>
      <c r="AM10" s="4">
        <v>42.49</v>
      </c>
      <c r="AN10" s="4">
        <v>38.81</v>
      </c>
      <c r="AO10" s="4">
        <v>35.56</v>
      </c>
      <c r="AP10" s="4">
        <v>32.08</v>
      </c>
      <c r="AQ10" s="4">
        <v>29.13</v>
      </c>
      <c r="AR10" s="4">
        <v>26.49</v>
      </c>
      <c r="AS10" s="4">
        <v>23.63</v>
      </c>
      <c r="AT10" s="4">
        <v>21.21</v>
      </c>
      <c r="AU10" s="4">
        <v>18.850000000000001</v>
      </c>
      <c r="AV10" s="4">
        <v>16.559999999999999</v>
      </c>
      <c r="AW10" s="4">
        <v>14.52</v>
      </c>
      <c r="AX10" s="4">
        <v>12.57</v>
      </c>
      <c r="AY10" s="4">
        <v>11.03</v>
      </c>
      <c r="AZ10" s="4">
        <v>9.5</v>
      </c>
      <c r="BA10" s="4">
        <v>7.96</v>
      </c>
      <c r="BB10" s="4">
        <v>6.94</v>
      </c>
      <c r="BC10" s="4">
        <v>5.69</v>
      </c>
      <c r="BD10" s="4">
        <v>4.6500000000000004</v>
      </c>
      <c r="BE10" s="4">
        <v>3.89</v>
      </c>
      <c r="BF10" s="4">
        <v>3.14</v>
      </c>
      <c r="BG10" s="4">
        <v>2.63</v>
      </c>
      <c r="BH10" s="4">
        <v>2.16</v>
      </c>
      <c r="BI10" s="4">
        <v>1.68</v>
      </c>
      <c r="BJ10" s="4">
        <v>1.32</v>
      </c>
      <c r="BK10" s="4">
        <v>1.07</v>
      </c>
      <c r="BL10" s="4">
        <v>0.87</v>
      </c>
      <c r="BM10" s="4">
        <v>0.61</v>
      </c>
      <c r="BN10" s="4">
        <v>0.44</v>
      </c>
      <c r="BO10" s="4">
        <v>0.3</v>
      </c>
      <c r="BP10" s="4">
        <v>0.18</v>
      </c>
      <c r="BQ10" s="4">
        <v>0.1</v>
      </c>
      <c r="BR10" s="4">
        <v>0.09</v>
      </c>
      <c r="BS10" s="4">
        <v>0.08</v>
      </c>
      <c r="BT10" s="4">
        <v>0.06</v>
      </c>
      <c r="BU10" s="4">
        <v>0.06</v>
      </c>
      <c r="BV10" s="4">
        <v>0.06</v>
      </c>
      <c r="BW10" s="4">
        <v>0.06</v>
      </c>
      <c r="BX10" s="4">
        <v>0.04</v>
      </c>
      <c r="BY10" s="5">
        <v>0.04</v>
      </c>
    </row>
    <row r="11" spans="1:116" ht="12" customHeight="1" x14ac:dyDescent="0.25">
      <c r="A11" s="2">
        <v>51</v>
      </c>
      <c r="B11" s="15">
        <v>86.56</v>
      </c>
      <c r="C11" s="15">
        <v>89.63</v>
      </c>
      <c r="D11" s="15">
        <v>97.35</v>
      </c>
      <c r="E11" s="15">
        <v>95.28</v>
      </c>
      <c r="F11" s="15">
        <v>90.32</v>
      </c>
      <c r="G11" s="15">
        <v>82.69</v>
      </c>
      <c r="H11" s="15">
        <v>87.3</v>
      </c>
      <c r="I11" s="15">
        <v>83.44</v>
      </c>
      <c r="J11" s="15">
        <v>88.49</v>
      </c>
      <c r="K11" s="15">
        <v>96.34</v>
      </c>
      <c r="L11" s="15">
        <v>93.91</v>
      </c>
      <c r="M11" s="15">
        <v>93.07</v>
      </c>
      <c r="N11" s="15">
        <v>92.29</v>
      </c>
      <c r="P11" s="20" t="s">
        <v>3123</v>
      </c>
      <c r="Q11" s="4">
        <v>100</v>
      </c>
      <c r="R11" s="4">
        <v>99.8</v>
      </c>
      <c r="S11" s="4">
        <v>99.7</v>
      </c>
      <c r="T11" s="4">
        <v>99.6</v>
      </c>
      <c r="U11" s="4">
        <v>99.45</v>
      </c>
      <c r="V11" s="4">
        <v>99.32</v>
      </c>
      <c r="W11" s="4">
        <v>99.18</v>
      </c>
      <c r="X11" s="4">
        <v>98.88</v>
      </c>
      <c r="Y11" s="4">
        <v>98.74</v>
      </c>
      <c r="Z11" s="4">
        <v>98.21</v>
      </c>
      <c r="AA11" s="4">
        <v>97.98</v>
      </c>
      <c r="AB11" s="4">
        <v>97.68</v>
      </c>
      <c r="AC11" s="4">
        <v>97.16</v>
      </c>
      <c r="AD11" s="4">
        <v>96.68</v>
      </c>
      <c r="AE11" s="4">
        <v>95.85</v>
      </c>
      <c r="AF11" s="4">
        <v>95.42</v>
      </c>
      <c r="AG11" s="4">
        <v>94.91</v>
      </c>
      <c r="AH11" s="4">
        <v>93.72</v>
      </c>
      <c r="AI11" s="4">
        <v>92.96</v>
      </c>
      <c r="AJ11" s="4">
        <v>92.33</v>
      </c>
      <c r="AK11" s="4">
        <v>90.78</v>
      </c>
      <c r="AL11" s="4">
        <v>89.73</v>
      </c>
      <c r="AM11" s="4">
        <v>87.58</v>
      </c>
      <c r="AN11" s="4">
        <v>86.5</v>
      </c>
      <c r="AO11" s="4">
        <v>85.43</v>
      </c>
      <c r="AP11" s="4">
        <v>82.63</v>
      </c>
      <c r="AQ11" s="4">
        <v>81.38</v>
      </c>
      <c r="AR11" s="4">
        <v>78.540000000000006</v>
      </c>
      <c r="AS11" s="4">
        <v>77.09</v>
      </c>
      <c r="AT11" s="4">
        <v>75.31</v>
      </c>
      <c r="AU11" s="4">
        <v>71.849999999999994</v>
      </c>
      <c r="AV11" s="4">
        <v>70.069999999999993</v>
      </c>
      <c r="AW11" s="4">
        <v>66.42</v>
      </c>
      <c r="AX11" s="4">
        <v>64.349999999999994</v>
      </c>
      <c r="AY11" s="4">
        <v>62.34</v>
      </c>
      <c r="AZ11" s="4">
        <v>58.16</v>
      </c>
      <c r="BA11" s="4">
        <v>55.82</v>
      </c>
      <c r="BB11" s="4">
        <v>51.07</v>
      </c>
      <c r="BC11" s="4">
        <v>48.9</v>
      </c>
      <c r="BD11" s="4">
        <v>46.66</v>
      </c>
      <c r="BE11" s="4">
        <v>41.69</v>
      </c>
      <c r="BF11" s="4">
        <v>39.020000000000003</v>
      </c>
      <c r="BG11" s="4">
        <v>36.549999999999997</v>
      </c>
      <c r="BH11" s="4">
        <v>31.67</v>
      </c>
      <c r="BI11" s="4">
        <v>29.16</v>
      </c>
      <c r="BJ11" s="4">
        <v>23.93</v>
      </c>
      <c r="BK11" s="4">
        <v>21.53</v>
      </c>
      <c r="BL11" s="4">
        <v>19.11</v>
      </c>
      <c r="BM11" s="4">
        <v>14.66</v>
      </c>
      <c r="BN11" s="4">
        <v>12.72</v>
      </c>
      <c r="BO11" s="4">
        <v>9.16</v>
      </c>
      <c r="BP11" s="4">
        <v>7.57</v>
      </c>
      <c r="BQ11" s="4">
        <v>6.15</v>
      </c>
      <c r="BR11" s="4">
        <v>3.87</v>
      </c>
      <c r="BS11" s="4">
        <v>2.87</v>
      </c>
      <c r="BT11" s="4">
        <v>1.57</v>
      </c>
      <c r="BU11" s="4">
        <v>1.02</v>
      </c>
      <c r="BV11" s="4">
        <v>0.67</v>
      </c>
      <c r="BW11" s="4">
        <v>0.23</v>
      </c>
      <c r="BX11" s="4">
        <v>0.1</v>
      </c>
      <c r="BY11" s="5">
        <v>0.02</v>
      </c>
    </row>
    <row r="12" spans="1:116" ht="12" customHeight="1" x14ac:dyDescent="0.25">
      <c r="A12" s="2">
        <v>50</v>
      </c>
      <c r="B12" s="15">
        <v>82.73</v>
      </c>
      <c r="C12" s="15">
        <v>87.79</v>
      </c>
      <c r="D12" s="15">
        <v>96.92</v>
      </c>
      <c r="E12" s="15">
        <v>94.26</v>
      </c>
      <c r="F12" s="15">
        <v>88.54</v>
      </c>
      <c r="G12" s="15">
        <v>80.23</v>
      </c>
      <c r="H12" s="15">
        <v>84.75</v>
      </c>
      <c r="I12" s="15">
        <v>79.33</v>
      </c>
      <c r="J12" s="15">
        <v>85.89</v>
      </c>
      <c r="K12" s="15">
        <v>95.38</v>
      </c>
      <c r="L12" s="15">
        <v>92.4</v>
      </c>
      <c r="M12" s="15">
        <v>91.16</v>
      </c>
      <c r="N12" s="15">
        <v>90.46</v>
      </c>
      <c r="P12" s="20" t="s">
        <v>3124</v>
      </c>
      <c r="Q12" s="4">
        <v>100</v>
      </c>
      <c r="R12" s="4">
        <v>98.79</v>
      </c>
      <c r="S12" s="4">
        <v>98.34</v>
      </c>
      <c r="T12" s="4">
        <v>97.57</v>
      </c>
      <c r="U12" s="4">
        <v>95.89</v>
      </c>
      <c r="V12" s="4">
        <v>94.45</v>
      </c>
      <c r="W12" s="4">
        <v>93.85</v>
      </c>
      <c r="X12" s="4">
        <v>91.62</v>
      </c>
      <c r="Y12" s="4">
        <v>89.18</v>
      </c>
      <c r="Z12" s="4">
        <v>88.39</v>
      </c>
      <c r="AA12" s="4">
        <v>85.7</v>
      </c>
      <c r="AB12" s="4">
        <v>82.89</v>
      </c>
      <c r="AC12" s="4">
        <v>81.55</v>
      </c>
      <c r="AD12" s="4">
        <v>78.849999999999994</v>
      </c>
      <c r="AE12" s="4">
        <v>76</v>
      </c>
      <c r="AF12" s="4">
        <v>74.709999999999994</v>
      </c>
      <c r="AG12" s="4">
        <v>71.91</v>
      </c>
      <c r="AH12" s="4">
        <v>69.260000000000005</v>
      </c>
      <c r="AI12" s="4">
        <v>67.94</v>
      </c>
      <c r="AJ12" s="4">
        <v>65.25</v>
      </c>
      <c r="AK12" s="4">
        <v>62.75</v>
      </c>
      <c r="AL12" s="4">
        <v>61.56</v>
      </c>
      <c r="AM12" s="4">
        <v>58.97</v>
      </c>
      <c r="AN12" s="4">
        <v>57.8</v>
      </c>
      <c r="AO12" s="4">
        <v>55.57</v>
      </c>
      <c r="AP12" s="4">
        <v>53.06</v>
      </c>
      <c r="AQ12" s="4">
        <v>51.94</v>
      </c>
      <c r="AR12" s="4">
        <v>49.55</v>
      </c>
      <c r="AS12" s="4">
        <v>47.36</v>
      </c>
      <c r="AT12" s="4">
        <v>46.29</v>
      </c>
      <c r="AU12" s="4">
        <v>44.06</v>
      </c>
      <c r="AV12" s="4">
        <v>42.02</v>
      </c>
      <c r="AW12" s="4">
        <v>40.89</v>
      </c>
      <c r="AX12" s="4">
        <v>38.729999999999997</v>
      </c>
      <c r="AY12" s="4">
        <v>36.75</v>
      </c>
      <c r="AZ12" s="4">
        <v>35.729999999999997</v>
      </c>
      <c r="BA12" s="4">
        <v>33.76</v>
      </c>
      <c r="BB12" s="4">
        <v>31.57</v>
      </c>
      <c r="BC12" s="4">
        <v>30.53</v>
      </c>
      <c r="BD12" s="4">
        <v>28.24</v>
      </c>
      <c r="BE12" s="4">
        <v>26.04</v>
      </c>
      <c r="BF12" s="4">
        <v>24.78</v>
      </c>
      <c r="BG12" s="4">
        <v>22.52</v>
      </c>
      <c r="BH12" s="4">
        <v>21.21</v>
      </c>
      <c r="BI12" s="4">
        <v>18.72</v>
      </c>
      <c r="BJ12" s="4">
        <v>16.420000000000002</v>
      </c>
      <c r="BK12" s="6">
        <v>15.24</v>
      </c>
      <c r="BL12" s="7">
        <v>12.67</v>
      </c>
      <c r="BM12" s="4">
        <v>10.37</v>
      </c>
      <c r="BN12" s="4">
        <v>9.3699999999999992</v>
      </c>
      <c r="BO12" s="4">
        <v>7.15</v>
      </c>
      <c r="BP12" s="4">
        <v>5.1100000000000003</v>
      </c>
      <c r="BQ12" s="4">
        <v>4.2699999999999996</v>
      </c>
      <c r="BR12" s="4">
        <v>2.75</v>
      </c>
      <c r="BS12" s="4">
        <v>1.69</v>
      </c>
      <c r="BT12" s="4">
        <v>1.4</v>
      </c>
      <c r="BU12" s="4">
        <v>0.74</v>
      </c>
      <c r="BV12" s="4">
        <v>0.34</v>
      </c>
      <c r="BW12" s="4">
        <v>0.23</v>
      </c>
      <c r="BX12" s="4">
        <v>0.06</v>
      </c>
      <c r="BY12" s="5">
        <v>0.02</v>
      </c>
    </row>
    <row r="13" spans="1:116" ht="12" customHeight="1" x14ac:dyDescent="0.25">
      <c r="A13" s="2">
        <v>49</v>
      </c>
      <c r="B13" s="15">
        <v>78.680000000000007</v>
      </c>
      <c r="C13" s="15">
        <v>85.97</v>
      </c>
      <c r="D13" s="15">
        <v>96.31</v>
      </c>
      <c r="E13" s="15">
        <v>93.37</v>
      </c>
      <c r="F13" s="15">
        <v>86.45</v>
      </c>
      <c r="G13" s="15">
        <v>78.03</v>
      </c>
      <c r="H13" s="15">
        <v>81.95</v>
      </c>
      <c r="I13" s="15">
        <v>77.260000000000005</v>
      </c>
      <c r="J13" s="15">
        <v>82.65</v>
      </c>
      <c r="K13" s="15">
        <v>94.79</v>
      </c>
      <c r="L13" s="15">
        <v>91.61</v>
      </c>
      <c r="M13" s="15">
        <v>89.2</v>
      </c>
      <c r="N13" s="15">
        <v>88.33</v>
      </c>
      <c r="P13" s="20" t="s">
        <v>3125</v>
      </c>
      <c r="Q13" s="4">
        <v>100</v>
      </c>
      <c r="R13" s="4">
        <v>99.14</v>
      </c>
      <c r="S13" s="4">
        <v>98.65</v>
      </c>
      <c r="T13" s="4">
        <v>97.93</v>
      </c>
      <c r="U13" s="4">
        <v>96.84</v>
      </c>
      <c r="V13" s="4">
        <v>95.32</v>
      </c>
      <c r="W13" s="4">
        <v>93.41</v>
      </c>
      <c r="X13" s="4">
        <v>90.51</v>
      </c>
      <c r="Y13" s="4">
        <v>87.68</v>
      </c>
      <c r="Z13" s="4">
        <v>84.12</v>
      </c>
      <c r="AA13" s="4">
        <v>80.099999999999994</v>
      </c>
      <c r="AB13" s="4">
        <v>76</v>
      </c>
      <c r="AC13" s="4">
        <v>71.489999999999995</v>
      </c>
      <c r="AD13" s="4">
        <v>66.819999999999993</v>
      </c>
      <c r="AE13" s="4">
        <v>62.01</v>
      </c>
      <c r="AF13" s="4">
        <v>55.41</v>
      </c>
      <c r="AG13" s="4">
        <v>50.61</v>
      </c>
      <c r="AH13" s="4">
        <v>45.68</v>
      </c>
      <c r="AI13" s="4">
        <v>41.38</v>
      </c>
      <c r="AJ13" s="4">
        <v>36.97</v>
      </c>
      <c r="AK13" s="4">
        <v>33.119999999999997</v>
      </c>
      <c r="AL13" s="4">
        <v>29.4</v>
      </c>
      <c r="AM13" s="4">
        <v>25.56</v>
      </c>
      <c r="AN13" s="4">
        <v>22.37</v>
      </c>
      <c r="AO13" s="4">
        <v>19.63</v>
      </c>
      <c r="AP13" s="4">
        <v>17.13</v>
      </c>
      <c r="AQ13" s="4">
        <v>15.09</v>
      </c>
      <c r="AR13" s="4">
        <v>13.1</v>
      </c>
      <c r="AS13" s="4">
        <v>11.45</v>
      </c>
      <c r="AT13" s="4">
        <v>9.9600000000000009</v>
      </c>
      <c r="AU13" s="4">
        <v>8.07</v>
      </c>
      <c r="AV13" s="4">
        <v>6.98</v>
      </c>
      <c r="AW13" s="4">
        <v>6.03</v>
      </c>
      <c r="AX13" s="4">
        <v>5.09</v>
      </c>
      <c r="AY13" s="4">
        <v>4.42</v>
      </c>
      <c r="AZ13" s="4">
        <v>3.76</v>
      </c>
      <c r="BA13" s="4">
        <v>3.2</v>
      </c>
      <c r="BB13" s="4">
        <v>2.76</v>
      </c>
      <c r="BC13" s="4">
        <v>2.35</v>
      </c>
      <c r="BD13" s="4">
        <v>1.97</v>
      </c>
      <c r="BE13" s="4">
        <v>1.67</v>
      </c>
      <c r="BF13" s="4">
        <v>1.38</v>
      </c>
      <c r="BG13" s="4">
        <v>1.1499999999999999</v>
      </c>
      <c r="BH13" s="4">
        <v>0.86</v>
      </c>
      <c r="BI13" s="4">
        <v>0.69</v>
      </c>
      <c r="BJ13" s="4">
        <v>0.51</v>
      </c>
      <c r="BK13" s="4">
        <v>0.35</v>
      </c>
      <c r="BL13" s="4">
        <v>0.23</v>
      </c>
      <c r="BM13" s="4">
        <v>0.13</v>
      </c>
      <c r="BN13" s="4">
        <v>0.08</v>
      </c>
      <c r="BO13" s="4">
        <v>0.05</v>
      </c>
      <c r="BP13" s="4">
        <v>0.02</v>
      </c>
      <c r="BQ13" s="4">
        <v>0.02</v>
      </c>
      <c r="BR13" s="4">
        <v>0.01</v>
      </c>
      <c r="BS13" s="4">
        <v>0.01</v>
      </c>
      <c r="BT13" s="4">
        <v>0.01</v>
      </c>
      <c r="BU13" s="4">
        <v>0.01</v>
      </c>
      <c r="BV13" s="4">
        <v>0.01</v>
      </c>
      <c r="BW13" s="4">
        <v>0.01</v>
      </c>
      <c r="BX13" s="4">
        <v>0.01</v>
      </c>
      <c r="BY13" s="5">
        <v>0.01</v>
      </c>
    </row>
    <row r="14" spans="1:116" ht="12" customHeight="1" x14ac:dyDescent="0.25">
      <c r="A14" s="2">
        <v>48</v>
      </c>
      <c r="B14" s="15">
        <v>74.44</v>
      </c>
      <c r="C14" s="15">
        <v>84.17</v>
      </c>
      <c r="D14" s="15">
        <v>95.76</v>
      </c>
      <c r="E14" s="15">
        <v>92.2</v>
      </c>
      <c r="F14" s="15">
        <v>84.62</v>
      </c>
      <c r="G14" s="15">
        <v>75.53</v>
      </c>
      <c r="H14" s="15">
        <v>78.77</v>
      </c>
      <c r="I14" s="15">
        <v>72.89</v>
      </c>
      <c r="J14" s="15">
        <v>79.39</v>
      </c>
      <c r="K14" s="15">
        <v>93.7</v>
      </c>
      <c r="L14" s="15">
        <v>89.82</v>
      </c>
      <c r="M14" s="15">
        <v>87.02</v>
      </c>
      <c r="N14" s="15">
        <v>86.18</v>
      </c>
      <c r="P14" s="20" t="s">
        <v>3126</v>
      </c>
      <c r="Q14" s="4">
        <v>100</v>
      </c>
      <c r="R14" s="4">
        <v>99.16</v>
      </c>
      <c r="S14" s="4">
        <v>98.4</v>
      </c>
      <c r="T14" s="4">
        <v>97.24</v>
      </c>
      <c r="U14" s="4">
        <v>95.8</v>
      </c>
      <c r="V14" s="4">
        <v>93.57</v>
      </c>
      <c r="W14" s="4">
        <v>90.8</v>
      </c>
      <c r="X14" s="4">
        <v>87.99</v>
      </c>
      <c r="Y14" s="4">
        <v>85.05</v>
      </c>
      <c r="Z14" s="4">
        <v>81.27</v>
      </c>
      <c r="AA14" s="4">
        <v>77.87</v>
      </c>
      <c r="AB14" s="4">
        <v>74.39</v>
      </c>
      <c r="AC14" s="4">
        <v>70.739999999999995</v>
      </c>
      <c r="AD14" s="4">
        <v>67.22</v>
      </c>
      <c r="AE14" s="4">
        <v>63.51</v>
      </c>
      <c r="AF14" s="4">
        <v>60.29</v>
      </c>
      <c r="AG14" s="4">
        <v>57.45</v>
      </c>
      <c r="AH14" s="4">
        <v>54.25</v>
      </c>
      <c r="AI14" s="4">
        <v>51.41</v>
      </c>
      <c r="AJ14" s="4">
        <v>48.76</v>
      </c>
      <c r="AK14" s="4">
        <v>46.24</v>
      </c>
      <c r="AL14" s="4">
        <v>43.52</v>
      </c>
      <c r="AM14" s="4">
        <v>41.1</v>
      </c>
      <c r="AN14" s="4">
        <v>38.78</v>
      </c>
      <c r="AO14" s="4">
        <v>36.39</v>
      </c>
      <c r="AP14" s="4">
        <v>33.71</v>
      </c>
      <c r="AQ14" s="4">
        <v>31.42</v>
      </c>
      <c r="AR14" s="4">
        <v>29.09</v>
      </c>
      <c r="AS14" s="4">
        <v>26.91</v>
      </c>
      <c r="AT14" s="4">
        <v>24.71</v>
      </c>
      <c r="AU14" s="4">
        <v>22.59</v>
      </c>
      <c r="AV14" s="4">
        <v>20.59</v>
      </c>
      <c r="AW14" s="4">
        <v>18.78</v>
      </c>
      <c r="AX14" s="4">
        <v>16.89</v>
      </c>
      <c r="AY14" s="4">
        <v>15.21</v>
      </c>
      <c r="AZ14" s="4">
        <v>13.62</v>
      </c>
      <c r="BA14" s="4">
        <v>12.13</v>
      </c>
      <c r="BB14" s="4">
        <v>10.86</v>
      </c>
      <c r="BC14" s="4">
        <v>9.6199999999999992</v>
      </c>
      <c r="BD14" s="4">
        <v>8.34</v>
      </c>
      <c r="BE14" s="4">
        <v>7.1</v>
      </c>
      <c r="BF14" s="4">
        <v>6.18</v>
      </c>
      <c r="BG14" s="4">
        <v>5.14</v>
      </c>
      <c r="BH14" s="4">
        <v>4.1399999999999997</v>
      </c>
      <c r="BI14" s="4">
        <v>3.37</v>
      </c>
      <c r="BJ14" s="4">
        <v>2.52</v>
      </c>
      <c r="BK14" s="6">
        <v>1.85</v>
      </c>
      <c r="BL14" s="7">
        <v>1.31</v>
      </c>
      <c r="BM14" s="4">
        <v>0.91</v>
      </c>
      <c r="BN14" s="4">
        <v>0.66</v>
      </c>
      <c r="BO14" s="4">
        <v>0.39</v>
      </c>
      <c r="BP14" s="4">
        <v>0.25</v>
      </c>
      <c r="BQ14" s="4">
        <v>0.14000000000000001</v>
      </c>
      <c r="BR14" s="4">
        <v>0.08</v>
      </c>
      <c r="BS14" s="4">
        <v>0.04</v>
      </c>
      <c r="BT14" s="4">
        <v>0.04</v>
      </c>
      <c r="BU14" s="4">
        <v>0.02</v>
      </c>
      <c r="BV14" s="4">
        <v>0.01</v>
      </c>
      <c r="BW14" s="4">
        <v>0</v>
      </c>
      <c r="BX14" s="4">
        <v>0</v>
      </c>
      <c r="BY14" s="5">
        <v>0</v>
      </c>
    </row>
    <row r="15" spans="1:116" ht="12" customHeight="1" x14ac:dyDescent="0.25">
      <c r="A15" s="2">
        <v>47</v>
      </c>
      <c r="B15" s="15">
        <v>69.61</v>
      </c>
      <c r="C15" s="15">
        <v>82.17</v>
      </c>
      <c r="D15" s="15">
        <v>94.86</v>
      </c>
      <c r="E15" s="15">
        <v>90.87</v>
      </c>
      <c r="F15" s="15">
        <v>82.53</v>
      </c>
      <c r="G15" s="15">
        <v>72.790000000000006</v>
      </c>
      <c r="H15" s="15">
        <v>75.88</v>
      </c>
      <c r="I15" s="15">
        <v>68.400000000000006</v>
      </c>
      <c r="J15" s="15">
        <v>75.680000000000007</v>
      </c>
      <c r="K15" s="15">
        <v>92.37</v>
      </c>
      <c r="L15" s="15">
        <v>87.79</v>
      </c>
      <c r="M15" s="15">
        <v>84.38</v>
      </c>
      <c r="N15" s="15">
        <v>83.54</v>
      </c>
    </row>
    <row r="16" spans="1:116" ht="12" customHeight="1" x14ac:dyDescent="0.25">
      <c r="A16" s="2">
        <v>46</v>
      </c>
      <c r="B16" s="15">
        <v>64.680000000000007</v>
      </c>
      <c r="C16" s="15">
        <v>80.12</v>
      </c>
      <c r="D16" s="15">
        <v>94.15</v>
      </c>
      <c r="E16" s="15">
        <v>89.48</v>
      </c>
      <c r="F16" s="15">
        <v>80.52</v>
      </c>
      <c r="G16" s="15">
        <v>70.64</v>
      </c>
      <c r="H16" s="15">
        <v>72.66</v>
      </c>
      <c r="I16" s="15">
        <v>66.27</v>
      </c>
      <c r="J16" s="15">
        <v>72.28</v>
      </c>
      <c r="K16" s="15">
        <v>91.63</v>
      </c>
      <c r="L16" s="15">
        <v>86.74</v>
      </c>
      <c r="M16" s="15">
        <v>81.47</v>
      </c>
      <c r="N16" s="15">
        <v>80.819999999999993</v>
      </c>
      <c r="P16" s="20" t="s">
        <v>3127</v>
      </c>
      <c r="Q16" s="22">
        <v>99</v>
      </c>
      <c r="R16" s="22">
        <v>98</v>
      </c>
      <c r="S16" s="22">
        <v>97</v>
      </c>
      <c r="T16" s="22">
        <v>96</v>
      </c>
      <c r="U16" s="22">
        <v>95</v>
      </c>
      <c r="V16" s="22">
        <v>94</v>
      </c>
      <c r="W16" s="22">
        <v>93</v>
      </c>
      <c r="X16" s="22">
        <v>92</v>
      </c>
      <c r="Y16" s="22">
        <v>91</v>
      </c>
      <c r="Z16" s="22">
        <v>90</v>
      </c>
      <c r="AA16" s="22">
        <v>89</v>
      </c>
      <c r="AB16" s="22">
        <v>88</v>
      </c>
      <c r="AC16" s="22">
        <v>87</v>
      </c>
      <c r="AD16" s="22">
        <v>86</v>
      </c>
      <c r="AE16" s="22">
        <v>85</v>
      </c>
      <c r="AF16" s="22">
        <v>84</v>
      </c>
      <c r="AG16" s="22">
        <v>83</v>
      </c>
      <c r="AH16" s="22">
        <v>82</v>
      </c>
      <c r="AI16" s="22">
        <v>81</v>
      </c>
      <c r="AJ16" s="22">
        <v>80</v>
      </c>
      <c r="AK16" s="22">
        <v>79</v>
      </c>
      <c r="AL16" s="22">
        <v>78</v>
      </c>
      <c r="AM16" s="22">
        <v>77</v>
      </c>
      <c r="AN16" s="22">
        <v>76</v>
      </c>
      <c r="AO16" s="22">
        <v>75</v>
      </c>
      <c r="AP16" s="22">
        <v>74</v>
      </c>
      <c r="AQ16" s="22">
        <v>73</v>
      </c>
      <c r="AR16" s="22">
        <v>72</v>
      </c>
      <c r="AS16" s="22">
        <v>71</v>
      </c>
      <c r="AT16" s="22">
        <v>70</v>
      </c>
      <c r="AU16" s="22">
        <v>69</v>
      </c>
      <c r="AV16" s="22">
        <v>68</v>
      </c>
      <c r="AW16" s="22">
        <v>67</v>
      </c>
      <c r="AX16" s="22">
        <v>66</v>
      </c>
      <c r="AY16" s="22">
        <v>65</v>
      </c>
      <c r="AZ16" s="22">
        <v>64</v>
      </c>
      <c r="BA16" s="22">
        <v>63</v>
      </c>
      <c r="BB16" s="22">
        <v>62</v>
      </c>
      <c r="BC16" s="22">
        <v>61</v>
      </c>
      <c r="BD16" s="22">
        <v>60</v>
      </c>
      <c r="BE16" s="22">
        <v>59</v>
      </c>
      <c r="BF16" s="22">
        <v>58</v>
      </c>
      <c r="BG16" s="22">
        <v>57</v>
      </c>
      <c r="BH16" s="22">
        <v>56</v>
      </c>
      <c r="BI16" s="22">
        <v>55</v>
      </c>
      <c r="BJ16" s="22">
        <v>54</v>
      </c>
      <c r="BK16" s="22">
        <v>53</v>
      </c>
      <c r="BL16" s="22">
        <v>52</v>
      </c>
      <c r="BM16" s="22">
        <v>51</v>
      </c>
      <c r="BN16" s="22">
        <v>50</v>
      </c>
      <c r="BO16" s="22">
        <v>49</v>
      </c>
      <c r="BP16" s="22">
        <v>48</v>
      </c>
      <c r="BQ16" s="22">
        <v>47</v>
      </c>
      <c r="BR16" s="22">
        <v>46</v>
      </c>
      <c r="BS16" s="22">
        <v>45</v>
      </c>
      <c r="BT16" s="22">
        <v>44</v>
      </c>
      <c r="BU16" s="22">
        <v>43</v>
      </c>
      <c r="BV16" s="22">
        <v>42</v>
      </c>
      <c r="BW16" s="22">
        <v>41</v>
      </c>
      <c r="BX16" s="22">
        <v>40</v>
      </c>
      <c r="BY16" s="22">
        <v>39</v>
      </c>
      <c r="BZ16" s="22">
        <v>38</v>
      </c>
      <c r="CA16" s="22">
        <v>37</v>
      </c>
      <c r="CB16" s="22">
        <v>36</v>
      </c>
      <c r="CC16" s="22">
        <v>35</v>
      </c>
      <c r="CD16" s="22">
        <v>34</v>
      </c>
      <c r="CE16" s="22">
        <v>33</v>
      </c>
      <c r="CF16" s="22">
        <v>32</v>
      </c>
      <c r="CG16" s="22">
        <v>31</v>
      </c>
      <c r="CH16" s="22">
        <v>30</v>
      </c>
      <c r="CI16" s="22">
        <v>29</v>
      </c>
      <c r="CJ16" s="22">
        <v>28</v>
      </c>
      <c r="CK16" s="22">
        <v>27</v>
      </c>
      <c r="CL16" s="22">
        <v>26</v>
      </c>
      <c r="CM16" s="22">
        <v>25</v>
      </c>
      <c r="CN16" s="22">
        <v>24</v>
      </c>
      <c r="CO16" s="22">
        <v>23</v>
      </c>
      <c r="CP16" s="22">
        <v>22</v>
      </c>
      <c r="CQ16" s="22">
        <v>21</v>
      </c>
      <c r="CR16" s="22">
        <v>20</v>
      </c>
      <c r="CS16" s="22">
        <v>19</v>
      </c>
      <c r="CT16" s="22">
        <v>18</v>
      </c>
      <c r="CU16" s="22">
        <v>17</v>
      </c>
      <c r="CV16" s="22">
        <v>16</v>
      </c>
      <c r="CW16" s="22">
        <v>15</v>
      </c>
      <c r="CX16" s="22">
        <v>14</v>
      </c>
      <c r="CY16" s="22">
        <v>13</v>
      </c>
      <c r="CZ16" s="22">
        <v>12</v>
      </c>
      <c r="DA16" s="22">
        <v>11</v>
      </c>
      <c r="DB16" s="22">
        <v>10</v>
      </c>
      <c r="DC16" s="22">
        <v>9</v>
      </c>
      <c r="DD16" s="22">
        <v>8</v>
      </c>
      <c r="DE16" s="22">
        <v>7</v>
      </c>
      <c r="DF16" s="22">
        <v>6</v>
      </c>
      <c r="DG16" s="22">
        <v>5</v>
      </c>
      <c r="DH16" s="22">
        <v>4</v>
      </c>
      <c r="DI16" s="22">
        <v>3</v>
      </c>
      <c r="DJ16" s="22">
        <v>2</v>
      </c>
      <c r="DK16" s="22">
        <v>1</v>
      </c>
      <c r="DL16" s="22">
        <v>0</v>
      </c>
    </row>
    <row r="17" spans="1:116" ht="12" customHeight="1" x14ac:dyDescent="0.25">
      <c r="A17" s="2">
        <v>45</v>
      </c>
      <c r="B17" s="15">
        <v>59.93</v>
      </c>
      <c r="C17" s="15">
        <v>78.13</v>
      </c>
      <c r="D17" s="15">
        <v>93.41</v>
      </c>
      <c r="E17" s="15">
        <v>87.99</v>
      </c>
      <c r="F17" s="15">
        <v>78.260000000000005</v>
      </c>
      <c r="G17" s="15">
        <v>68.099999999999994</v>
      </c>
      <c r="H17" s="15">
        <v>69.61</v>
      </c>
      <c r="I17" s="15">
        <v>61.91</v>
      </c>
      <c r="J17" s="15">
        <v>68.5</v>
      </c>
      <c r="K17" s="15">
        <v>89.93</v>
      </c>
      <c r="L17" s="15">
        <v>84.5</v>
      </c>
      <c r="M17" s="15">
        <v>78.59</v>
      </c>
      <c r="N17" s="15">
        <v>77.95</v>
      </c>
      <c r="P17" s="20" t="s">
        <v>3114</v>
      </c>
      <c r="Q17" s="3">
        <v>58</v>
      </c>
      <c r="R17" s="3">
        <v>56</v>
      </c>
      <c r="S17" s="3">
        <v>55</v>
      </c>
      <c r="T17" s="3">
        <v>54</v>
      </c>
      <c r="U17" s="3">
        <v>54</v>
      </c>
      <c r="V17" s="3">
        <v>53</v>
      </c>
      <c r="W17" s="3">
        <v>53</v>
      </c>
      <c r="X17" s="3">
        <v>52</v>
      </c>
      <c r="Y17" s="3">
        <v>52</v>
      </c>
      <c r="Z17" s="3">
        <v>52</v>
      </c>
      <c r="AA17" s="3">
        <v>51</v>
      </c>
      <c r="AB17" s="3">
        <v>51</v>
      </c>
      <c r="AC17" s="3">
        <v>51</v>
      </c>
      <c r="AD17" s="3">
        <v>50</v>
      </c>
      <c r="AE17" s="3">
        <v>50</v>
      </c>
      <c r="AF17" s="3">
        <v>50</v>
      </c>
      <c r="AG17" s="3">
        <v>50</v>
      </c>
      <c r="AH17" s="3">
        <v>49</v>
      </c>
      <c r="AI17" s="3">
        <v>49</v>
      </c>
      <c r="AJ17" s="3">
        <v>49</v>
      </c>
      <c r="AK17" s="3">
        <v>49</v>
      </c>
      <c r="AL17" s="3">
        <v>48</v>
      </c>
      <c r="AM17" s="3">
        <v>48</v>
      </c>
      <c r="AN17" s="3">
        <v>48</v>
      </c>
      <c r="AO17" s="3">
        <v>48</v>
      </c>
      <c r="AP17" s="3">
        <v>47</v>
      </c>
      <c r="AQ17" s="3">
        <v>47</v>
      </c>
      <c r="AR17" s="3">
        <v>47</v>
      </c>
      <c r="AS17" s="3">
        <v>47</v>
      </c>
      <c r="AT17" s="3">
        <v>47</v>
      </c>
      <c r="AU17" s="3">
        <v>46</v>
      </c>
      <c r="AV17" s="3">
        <v>46</v>
      </c>
      <c r="AW17" s="3">
        <v>46</v>
      </c>
      <c r="AX17" s="3">
        <v>46</v>
      </c>
      <c r="AY17" s="3">
        <v>46</v>
      </c>
      <c r="AZ17" s="3">
        <v>45</v>
      </c>
      <c r="BA17" s="3">
        <v>45</v>
      </c>
      <c r="BB17" s="3">
        <v>45</v>
      </c>
      <c r="BC17" s="3">
        <v>45</v>
      </c>
      <c r="BD17" s="3">
        <v>45</v>
      </c>
      <c r="BE17" s="3">
        <v>44</v>
      </c>
      <c r="BF17" s="3">
        <v>44</v>
      </c>
      <c r="BG17" s="3">
        <v>44</v>
      </c>
      <c r="BH17" s="3">
        <v>44</v>
      </c>
      <c r="BI17" s="3">
        <v>43</v>
      </c>
      <c r="BJ17" s="3">
        <v>43</v>
      </c>
      <c r="BK17" s="3">
        <v>43</v>
      </c>
      <c r="BL17" s="3">
        <v>43</v>
      </c>
      <c r="BM17" s="3">
        <v>43</v>
      </c>
      <c r="BN17" s="3">
        <v>42</v>
      </c>
      <c r="BO17" s="3">
        <v>42</v>
      </c>
      <c r="BP17" s="3">
        <v>42</v>
      </c>
      <c r="BQ17" s="3">
        <v>42</v>
      </c>
      <c r="BR17" s="3">
        <v>42</v>
      </c>
      <c r="BS17" s="3">
        <v>41</v>
      </c>
      <c r="BT17" s="3">
        <v>41</v>
      </c>
      <c r="BU17" s="3">
        <v>41</v>
      </c>
      <c r="BV17" s="3">
        <v>41</v>
      </c>
      <c r="BW17" s="3">
        <v>41</v>
      </c>
      <c r="BX17" s="3">
        <v>40</v>
      </c>
      <c r="BY17" s="3">
        <v>40</v>
      </c>
      <c r="BZ17" s="3">
        <v>40</v>
      </c>
      <c r="CA17" s="3">
        <v>40</v>
      </c>
      <c r="CB17" s="3">
        <v>39</v>
      </c>
      <c r="CC17" s="3">
        <v>39</v>
      </c>
      <c r="CD17" s="3">
        <v>39</v>
      </c>
      <c r="CE17" s="3">
        <v>39</v>
      </c>
      <c r="CF17" s="3">
        <v>39</v>
      </c>
      <c r="CG17" s="3">
        <v>38</v>
      </c>
      <c r="CH17" s="3">
        <v>38</v>
      </c>
      <c r="CI17" s="3">
        <v>38</v>
      </c>
      <c r="CJ17" s="3">
        <v>38</v>
      </c>
      <c r="CK17" s="3">
        <v>37</v>
      </c>
      <c r="CL17" s="3">
        <v>37</v>
      </c>
      <c r="CM17" s="3">
        <v>37</v>
      </c>
      <c r="CN17" s="3">
        <v>36</v>
      </c>
      <c r="CO17" s="3">
        <v>36</v>
      </c>
      <c r="CP17" s="3">
        <v>36</v>
      </c>
      <c r="CQ17" s="3">
        <v>36</v>
      </c>
      <c r="CR17" s="3">
        <v>35</v>
      </c>
      <c r="CS17" s="3">
        <v>35</v>
      </c>
      <c r="CT17" s="3">
        <v>35</v>
      </c>
      <c r="CU17" s="3">
        <v>34</v>
      </c>
      <c r="CV17" s="3">
        <v>34</v>
      </c>
      <c r="CW17" s="3">
        <v>33</v>
      </c>
      <c r="CX17" s="3">
        <v>33</v>
      </c>
      <c r="CY17" s="3">
        <v>33</v>
      </c>
      <c r="CZ17" s="3">
        <v>32</v>
      </c>
      <c r="DA17" s="3">
        <v>32</v>
      </c>
      <c r="DB17" s="3">
        <v>31</v>
      </c>
      <c r="DC17" s="3">
        <v>31</v>
      </c>
      <c r="DD17" s="3">
        <v>30</v>
      </c>
      <c r="DE17" s="3">
        <v>29</v>
      </c>
      <c r="DF17" s="3">
        <v>29</v>
      </c>
      <c r="DG17" s="3">
        <v>28</v>
      </c>
      <c r="DH17" s="3">
        <v>26</v>
      </c>
      <c r="DI17" s="3">
        <v>25</v>
      </c>
      <c r="DJ17" s="3">
        <v>23</v>
      </c>
      <c r="DK17" s="3">
        <v>20</v>
      </c>
      <c r="DL17" s="3">
        <v>2</v>
      </c>
    </row>
    <row r="18" spans="1:116" ht="12" customHeight="1" x14ac:dyDescent="0.25">
      <c r="A18" s="2">
        <v>44</v>
      </c>
      <c r="B18" s="15">
        <v>55.12</v>
      </c>
      <c r="C18" s="15">
        <v>76.05</v>
      </c>
      <c r="D18" s="15">
        <v>92.13</v>
      </c>
      <c r="E18" s="15">
        <v>86.34</v>
      </c>
      <c r="F18" s="15">
        <v>76.150000000000006</v>
      </c>
      <c r="G18" s="15">
        <v>65.78</v>
      </c>
      <c r="H18" s="15">
        <v>66.510000000000005</v>
      </c>
      <c r="I18" s="15">
        <v>59.42</v>
      </c>
      <c r="J18" s="15">
        <v>64.47</v>
      </c>
      <c r="K18" s="15">
        <v>89.13</v>
      </c>
      <c r="L18" s="15">
        <v>83.39</v>
      </c>
      <c r="M18" s="15">
        <v>75.459999999999994</v>
      </c>
      <c r="N18" s="15">
        <v>75.239999999999995</v>
      </c>
      <c r="P18" s="20" t="s">
        <v>3115</v>
      </c>
      <c r="Q18" s="3">
        <v>58</v>
      </c>
      <c r="R18" s="3">
        <v>56</v>
      </c>
      <c r="S18" s="3">
        <v>55</v>
      </c>
      <c r="T18" s="3">
        <v>55</v>
      </c>
      <c r="U18" s="3">
        <v>54</v>
      </c>
      <c r="V18" s="3">
        <v>53</v>
      </c>
      <c r="W18" s="3">
        <v>52</v>
      </c>
      <c r="X18" s="3">
        <v>52</v>
      </c>
      <c r="Y18" s="3">
        <v>51</v>
      </c>
      <c r="Z18" s="3">
        <v>51</v>
      </c>
      <c r="AA18" s="3">
        <v>50</v>
      </c>
      <c r="AB18" s="3">
        <v>50</v>
      </c>
      <c r="AC18" s="3">
        <v>49</v>
      </c>
      <c r="AD18" s="3">
        <v>49</v>
      </c>
      <c r="AE18" s="3">
        <v>48</v>
      </c>
      <c r="AF18" s="3">
        <v>47</v>
      </c>
      <c r="AG18" s="3">
        <v>47</v>
      </c>
      <c r="AH18" s="3">
        <v>46</v>
      </c>
      <c r="AI18" s="3">
        <v>46</v>
      </c>
      <c r="AJ18" s="3">
        <v>45</v>
      </c>
      <c r="AK18" s="3">
        <v>45</v>
      </c>
      <c r="AL18" s="3">
        <v>44</v>
      </c>
      <c r="AM18" s="3">
        <v>44</v>
      </c>
      <c r="AN18" s="3">
        <v>43</v>
      </c>
      <c r="AO18" s="3">
        <v>43</v>
      </c>
      <c r="AP18" s="3">
        <v>43</v>
      </c>
      <c r="AQ18" s="3">
        <v>42</v>
      </c>
      <c r="AR18" s="3">
        <v>42</v>
      </c>
      <c r="AS18" s="3">
        <v>41</v>
      </c>
      <c r="AT18" s="3">
        <v>41</v>
      </c>
      <c r="AU18" s="3">
        <v>40</v>
      </c>
      <c r="AV18" s="3">
        <v>40</v>
      </c>
      <c r="AW18" s="3">
        <v>40</v>
      </c>
      <c r="AX18" s="3">
        <v>39</v>
      </c>
      <c r="AY18" s="3">
        <v>39</v>
      </c>
      <c r="AZ18" s="3">
        <v>38</v>
      </c>
      <c r="BA18" s="3">
        <v>38</v>
      </c>
      <c r="BB18" s="3">
        <v>37</v>
      </c>
      <c r="BC18" s="3">
        <v>37</v>
      </c>
      <c r="BD18" s="3">
        <v>36</v>
      </c>
      <c r="BE18" s="3">
        <v>36</v>
      </c>
      <c r="BF18" s="3">
        <v>36</v>
      </c>
      <c r="BG18" s="3">
        <v>35</v>
      </c>
      <c r="BH18" s="3">
        <v>35</v>
      </c>
      <c r="BI18" s="3">
        <v>34</v>
      </c>
      <c r="BJ18" s="3">
        <v>34</v>
      </c>
      <c r="BK18" s="3">
        <v>33</v>
      </c>
      <c r="BL18" s="3">
        <v>33</v>
      </c>
      <c r="BM18" s="3">
        <v>32</v>
      </c>
      <c r="BN18" s="3">
        <v>32</v>
      </c>
      <c r="BO18" s="3">
        <v>31</v>
      </c>
      <c r="BP18" s="3">
        <v>31</v>
      </c>
      <c r="BQ18" s="3">
        <v>30</v>
      </c>
      <c r="BR18" s="3">
        <v>30</v>
      </c>
      <c r="BS18" s="3">
        <v>30</v>
      </c>
      <c r="BT18" s="3">
        <v>29</v>
      </c>
      <c r="BU18" s="3">
        <v>29</v>
      </c>
      <c r="BV18" s="3">
        <v>28</v>
      </c>
      <c r="BW18" s="3">
        <v>28</v>
      </c>
      <c r="BX18" s="3">
        <v>27</v>
      </c>
      <c r="BY18" s="3">
        <v>27</v>
      </c>
      <c r="BZ18" s="3">
        <v>26</v>
      </c>
      <c r="CA18" s="3">
        <v>26</v>
      </c>
      <c r="CB18" s="3">
        <v>25</v>
      </c>
      <c r="CC18" s="3">
        <v>25</v>
      </c>
      <c r="CD18" s="3">
        <v>24</v>
      </c>
      <c r="CE18" s="3">
        <v>24</v>
      </c>
      <c r="CF18" s="3">
        <v>23</v>
      </c>
      <c r="CG18" s="3">
        <v>23</v>
      </c>
      <c r="CH18" s="3">
        <v>22</v>
      </c>
      <c r="CI18" s="3">
        <v>22</v>
      </c>
      <c r="CJ18" s="3">
        <v>21</v>
      </c>
      <c r="CK18" s="3">
        <v>21</v>
      </c>
      <c r="CL18" s="3">
        <v>20</v>
      </c>
      <c r="CM18" s="3">
        <v>20</v>
      </c>
      <c r="CN18" s="3">
        <v>19</v>
      </c>
      <c r="CO18" s="3">
        <v>19</v>
      </c>
      <c r="CP18" s="3">
        <v>19</v>
      </c>
      <c r="CQ18" s="3">
        <v>18</v>
      </c>
      <c r="CR18" s="3">
        <v>18</v>
      </c>
      <c r="CS18" s="3">
        <v>17</v>
      </c>
      <c r="CT18" s="3">
        <v>17</v>
      </c>
      <c r="CU18" s="3">
        <v>16</v>
      </c>
      <c r="CV18" s="3">
        <v>16</v>
      </c>
      <c r="CW18" s="3">
        <v>16</v>
      </c>
      <c r="CX18" s="3">
        <v>15</v>
      </c>
      <c r="CY18" s="3">
        <v>15</v>
      </c>
      <c r="CZ18" s="3">
        <v>14</v>
      </c>
      <c r="DA18" s="3">
        <v>14</v>
      </c>
      <c r="DB18" s="3">
        <v>13</v>
      </c>
      <c r="DC18" s="3">
        <v>13</v>
      </c>
      <c r="DD18" s="3">
        <v>12</v>
      </c>
      <c r="DE18" s="3">
        <v>12</v>
      </c>
      <c r="DF18" s="3">
        <v>11</v>
      </c>
      <c r="DG18" s="3">
        <v>11</v>
      </c>
      <c r="DH18" s="3">
        <v>10</v>
      </c>
      <c r="DI18" s="3">
        <v>9</v>
      </c>
      <c r="DJ18" s="3">
        <v>8</v>
      </c>
      <c r="DK18" s="3">
        <v>7</v>
      </c>
      <c r="DL18" s="3">
        <v>0</v>
      </c>
    </row>
    <row r="19" spans="1:116" ht="12" customHeight="1" x14ac:dyDescent="0.25">
      <c r="A19" s="2">
        <v>43</v>
      </c>
      <c r="B19" s="15">
        <v>50.23</v>
      </c>
      <c r="C19" s="15">
        <v>73.5</v>
      </c>
      <c r="D19" s="15">
        <v>91.26</v>
      </c>
      <c r="E19" s="15">
        <v>84.52</v>
      </c>
      <c r="F19" s="15">
        <v>73.89</v>
      </c>
      <c r="G19" s="15">
        <v>63.45</v>
      </c>
      <c r="H19" s="15">
        <v>63.21</v>
      </c>
      <c r="I19" s="15">
        <v>54.72</v>
      </c>
      <c r="J19" s="15">
        <v>60.5</v>
      </c>
      <c r="K19" s="15">
        <v>87.17</v>
      </c>
      <c r="L19" s="15">
        <v>80.88</v>
      </c>
      <c r="M19" s="15">
        <v>71.91</v>
      </c>
      <c r="N19" s="15">
        <v>72.36</v>
      </c>
      <c r="P19" s="20" t="s">
        <v>3116</v>
      </c>
      <c r="Q19" s="3">
        <v>56</v>
      </c>
      <c r="R19" s="3">
        <v>52</v>
      </c>
      <c r="S19" s="3">
        <v>50</v>
      </c>
      <c r="T19" s="3">
        <v>48</v>
      </c>
      <c r="U19" s="3">
        <v>47</v>
      </c>
      <c r="V19" s="3">
        <v>45</v>
      </c>
      <c r="W19" s="3">
        <v>44</v>
      </c>
      <c r="X19" s="3">
        <v>43</v>
      </c>
      <c r="Y19" s="3">
        <v>42</v>
      </c>
      <c r="Z19" s="3">
        <v>42</v>
      </c>
      <c r="AA19" s="3">
        <v>41</v>
      </c>
      <c r="AB19" s="3">
        <v>40</v>
      </c>
      <c r="AC19" s="3">
        <v>39</v>
      </c>
      <c r="AD19" s="3">
        <v>39</v>
      </c>
      <c r="AE19" s="3">
        <v>38</v>
      </c>
      <c r="AF19" s="3">
        <v>37</v>
      </c>
      <c r="AG19" s="3">
        <v>37</v>
      </c>
      <c r="AH19" s="3">
        <v>36</v>
      </c>
      <c r="AI19" s="3">
        <v>36</v>
      </c>
      <c r="AJ19" s="3">
        <v>35</v>
      </c>
      <c r="AK19" s="3">
        <v>34</v>
      </c>
      <c r="AL19" s="3">
        <v>34</v>
      </c>
      <c r="AM19" s="3">
        <v>34</v>
      </c>
      <c r="AN19" s="3">
        <v>33</v>
      </c>
      <c r="AO19" s="3">
        <v>33</v>
      </c>
      <c r="AP19" s="3">
        <v>32</v>
      </c>
      <c r="AQ19" s="3">
        <v>32</v>
      </c>
      <c r="AR19" s="3">
        <v>31</v>
      </c>
      <c r="AS19" s="3">
        <v>31</v>
      </c>
      <c r="AT19" s="3">
        <v>30</v>
      </c>
      <c r="AU19" s="3">
        <v>30</v>
      </c>
      <c r="AV19" s="3">
        <v>29</v>
      </c>
      <c r="AW19" s="3">
        <v>29</v>
      </c>
      <c r="AX19" s="3">
        <v>28</v>
      </c>
      <c r="AY19" s="3">
        <v>28</v>
      </c>
      <c r="AZ19" s="3">
        <v>27</v>
      </c>
      <c r="BA19" s="3">
        <v>27</v>
      </c>
      <c r="BB19" s="3">
        <v>27</v>
      </c>
      <c r="BC19" s="3">
        <v>26</v>
      </c>
      <c r="BD19" s="3">
        <v>26</v>
      </c>
      <c r="BE19" s="3">
        <v>25</v>
      </c>
      <c r="BF19" s="3">
        <v>25</v>
      </c>
      <c r="BG19" s="3">
        <v>24</v>
      </c>
      <c r="BH19" s="3">
        <v>24</v>
      </c>
      <c r="BI19" s="3">
        <v>23</v>
      </c>
      <c r="BJ19" s="3">
        <v>23</v>
      </c>
      <c r="BK19" s="3">
        <v>22</v>
      </c>
      <c r="BL19" s="3">
        <v>22</v>
      </c>
      <c r="BM19" s="3">
        <v>22</v>
      </c>
      <c r="BN19" s="3">
        <v>21</v>
      </c>
      <c r="BO19" s="3">
        <v>21</v>
      </c>
      <c r="BP19" s="3">
        <v>20</v>
      </c>
      <c r="BQ19" s="3">
        <v>20</v>
      </c>
      <c r="BR19" s="3">
        <v>19</v>
      </c>
      <c r="BS19" s="3">
        <v>19</v>
      </c>
      <c r="BT19" s="3">
        <v>19</v>
      </c>
      <c r="BU19" s="3">
        <v>18</v>
      </c>
      <c r="BV19" s="3">
        <v>18</v>
      </c>
      <c r="BW19" s="3">
        <v>18</v>
      </c>
      <c r="BX19" s="3">
        <v>17</v>
      </c>
      <c r="BY19" s="3">
        <v>17</v>
      </c>
      <c r="BZ19" s="3">
        <v>16</v>
      </c>
      <c r="CA19" s="3">
        <v>16</v>
      </c>
      <c r="CB19" s="3">
        <v>16</v>
      </c>
      <c r="CC19" s="3">
        <v>15</v>
      </c>
      <c r="CD19" s="3">
        <v>15</v>
      </c>
      <c r="CE19" s="3">
        <v>14</v>
      </c>
      <c r="CF19" s="3">
        <v>14</v>
      </c>
      <c r="CG19" s="3">
        <v>14</v>
      </c>
      <c r="CH19" s="3">
        <v>13</v>
      </c>
      <c r="CI19" s="3">
        <v>13</v>
      </c>
      <c r="CJ19" s="3">
        <v>13</v>
      </c>
      <c r="CK19" s="3">
        <v>12</v>
      </c>
      <c r="CL19" s="3">
        <v>12</v>
      </c>
      <c r="CM19" s="3">
        <v>12</v>
      </c>
      <c r="CN19" s="3">
        <v>11</v>
      </c>
      <c r="CO19" s="3">
        <v>11</v>
      </c>
      <c r="CP19" s="3">
        <v>11</v>
      </c>
      <c r="CQ19" s="3">
        <v>10</v>
      </c>
      <c r="CR19" s="3">
        <v>10</v>
      </c>
      <c r="CS19" s="3">
        <v>10</v>
      </c>
      <c r="CT19" s="3">
        <v>9</v>
      </c>
      <c r="CU19" s="3">
        <v>9</v>
      </c>
      <c r="CV19" s="3">
        <v>9</v>
      </c>
      <c r="CW19" s="3">
        <v>8</v>
      </c>
      <c r="CX19" s="3">
        <v>8</v>
      </c>
      <c r="CY19" s="3">
        <v>7</v>
      </c>
      <c r="CZ19" s="3">
        <v>7</v>
      </c>
      <c r="DA19" s="3">
        <v>7</v>
      </c>
      <c r="DB19" s="3">
        <v>7</v>
      </c>
      <c r="DC19" s="3">
        <v>6</v>
      </c>
      <c r="DD19" s="3">
        <v>5</v>
      </c>
      <c r="DE19" s="3">
        <v>5</v>
      </c>
      <c r="DF19" s="3">
        <v>4</v>
      </c>
      <c r="DG19" s="3">
        <v>4</v>
      </c>
      <c r="DH19" s="3">
        <v>3</v>
      </c>
      <c r="DI19" s="3">
        <v>3</v>
      </c>
      <c r="DJ19" s="3">
        <v>2</v>
      </c>
      <c r="DK19" s="3">
        <v>1</v>
      </c>
      <c r="DL19" s="3">
        <v>0</v>
      </c>
    </row>
    <row r="20" spans="1:116" ht="12" customHeight="1" x14ac:dyDescent="0.25">
      <c r="A20" s="2">
        <v>42</v>
      </c>
      <c r="B20" s="15">
        <v>45.48</v>
      </c>
      <c r="C20" s="15">
        <v>71.34</v>
      </c>
      <c r="D20" s="15">
        <v>89.82</v>
      </c>
      <c r="E20" s="15">
        <v>82.89</v>
      </c>
      <c r="F20" s="15">
        <v>71.7</v>
      </c>
      <c r="G20" s="15">
        <v>61.33</v>
      </c>
      <c r="H20" s="15">
        <v>59.81</v>
      </c>
      <c r="I20" s="15">
        <v>52.53</v>
      </c>
      <c r="J20" s="15">
        <v>57.02</v>
      </c>
      <c r="K20" s="15">
        <v>85.1</v>
      </c>
      <c r="L20" s="15">
        <v>79.459999999999994</v>
      </c>
      <c r="M20" s="15">
        <v>68.36</v>
      </c>
      <c r="N20" s="15">
        <v>69.2</v>
      </c>
      <c r="P20" s="20" t="s">
        <v>3117</v>
      </c>
      <c r="Q20" s="3">
        <v>57</v>
      </c>
      <c r="R20" s="3">
        <v>55</v>
      </c>
      <c r="S20" s="3">
        <v>53</v>
      </c>
      <c r="T20" s="3">
        <v>51</v>
      </c>
      <c r="U20" s="3">
        <v>50</v>
      </c>
      <c r="V20" s="3">
        <v>49</v>
      </c>
      <c r="W20" s="3">
        <v>48</v>
      </c>
      <c r="X20" s="3">
        <v>47</v>
      </c>
      <c r="Y20" s="3">
        <v>47</v>
      </c>
      <c r="Z20" s="3">
        <v>46</v>
      </c>
      <c r="AA20" s="3">
        <v>45</v>
      </c>
      <c r="AB20" s="3">
        <v>45</v>
      </c>
      <c r="AC20" s="3">
        <v>44</v>
      </c>
      <c r="AD20" s="3">
        <v>43</v>
      </c>
      <c r="AE20" s="3">
        <v>43</v>
      </c>
      <c r="AF20" s="3">
        <v>42</v>
      </c>
      <c r="AG20" s="3">
        <v>42</v>
      </c>
      <c r="AH20" s="3">
        <v>41</v>
      </c>
      <c r="AI20" s="3">
        <v>41</v>
      </c>
      <c r="AJ20" s="3">
        <v>40</v>
      </c>
      <c r="AK20" s="3">
        <v>40</v>
      </c>
      <c r="AL20" s="3">
        <v>39</v>
      </c>
      <c r="AM20" s="3">
        <v>39</v>
      </c>
      <c r="AN20" s="3">
        <v>38</v>
      </c>
      <c r="AO20" s="3">
        <v>38</v>
      </c>
      <c r="AP20" s="3">
        <v>37</v>
      </c>
      <c r="AQ20" s="3">
        <v>37</v>
      </c>
      <c r="AR20" s="3">
        <v>36</v>
      </c>
      <c r="AS20" s="3">
        <v>36</v>
      </c>
      <c r="AT20" s="3">
        <v>36</v>
      </c>
      <c r="AU20" s="3">
        <v>35</v>
      </c>
      <c r="AV20" s="3">
        <v>35</v>
      </c>
      <c r="AW20" s="3">
        <v>34</v>
      </c>
      <c r="AX20" s="3">
        <v>34</v>
      </c>
      <c r="AY20" s="3">
        <v>33</v>
      </c>
      <c r="AZ20" s="3">
        <v>33</v>
      </c>
      <c r="BA20" s="3">
        <v>33</v>
      </c>
      <c r="BB20" s="3">
        <v>32</v>
      </c>
      <c r="BC20" s="3">
        <v>32</v>
      </c>
      <c r="BD20" s="3">
        <v>31</v>
      </c>
      <c r="BE20" s="3">
        <v>31</v>
      </c>
      <c r="BF20" s="3">
        <v>31</v>
      </c>
      <c r="BG20" s="3">
        <v>30</v>
      </c>
      <c r="BH20" s="3">
        <v>30</v>
      </c>
      <c r="BI20" s="3">
        <v>30</v>
      </c>
      <c r="BJ20" s="3">
        <v>29</v>
      </c>
      <c r="BK20" s="3">
        <v>29</v>
      </c>
      <c r="BL20" s="3">
        <v>28</v>
      </c>
      <c r="BM20" s="3">
        <v>28</v>
      </c>
      <c r="BN20" s="3">
        <v>28</v>
      </c>
      <c r="BO20" s="3">
        <v>27</v>
      </c>
      <c r="BP20" s="3">
        <v>27</v>
      </c>
      <c r="BQ20" s="3">
        <v>27</v>
      </c>
      <c r="BR20" s="3">
        <v>26</v>
      </c>
      <c r="BS20" s="3">
        <v>26</v>
      </c>
      <c r="BT20" s="3">
        <v>26</v>
      </c>
      <c r="BU20" s="3">
        <v>25</v>
      </c>
      <c r="BV20" s="3">
        <v>25</v>
      </c>
      <c r="BW20" s="3">
        <v>25</v>
      </c>
      <c r="BX20" s="3">
        <v>24</v>
      </c>
      <c r="BY20" s="3">
        <v>24</v>
      </c>
      <c r="BZ20" s="3">
        <v>23</v>
      </c>
      <c r="CA20" s="3">
        <v>23</v>
      </c>
      <c r="CB20" s="3">
        <v>23</v>
      </c>
      <c r="CC20" s="3">
        <v>22</v>
      </c>
      <c r="CD20" s="3">
        <v>22</v>
      </c>
      <c r="CE20" s="3">
        <v>22</v>
      </c>
      <c r="CF20" s="3">
        <v>21</v>
      </c>
      <c r="CG20" s="3">
        <v>21</v>
      </c>
      <c r="CH20" s="3">
        <v>21</v>
      </c>
      <c r="CI20" s="3">
        <v>20</v>
      </c>
      <c r="CJ20" s="3">
        <v>20</v>
      </c>
      <c r="CK20" s="3">
        <v>20</v>
      </c>
      <c r="CL20" s="3">
        <v>19</v>
      </c>
      <c r="CM20" s="3">
        <v>19</v>
      </c>
      <c r="CN20" s="3">
        <v>19</v>
      </c>
      <c r="CO20" s="3">
        <v>18</v>
      </c>
      <c r="CP20" s="3">
        <v>18</v>
      </c>
      <c r="CQ20" s="3">
        <v>18</v>
      </c>
      <c r="CR20" s="3">
        <v>17</v>
      </c>
      <c r="CS20" s="3">
        <v>17</v>
      </c>
      <c r="CT20" s="3">
        <v>16</v>
      </c>
      <c r="CU20" s="3">
        <v>16</v>
      </c>
      <c r="CV20" s="3">
        <v>16</v>
      </c>
      <c r="CW20" s="3">
        <v>15</v>
      </c>
      <c r="CX20" s="3">
        <v>15</v>
      </c>
      <c r="CY20" s="3">
        <v>15</v>
      </c>
      <c r="CZ20" s="3">
        <v>14</v>
      </c>
      <c r="DA20" s="3">
        <v>14</v>
      </c>
      <c r="DB20" s="3">
        <v>13</v>
      </c>
      <c r="DC20" s="3">
        <v>13</v>
      </c>
      <c r="DD20" s="3">
        <v>12</v>
      </c>
      <c r="DE20" s="3">
        <v>12</v>
      </c>
      <c r="DF20" s="3">
        <v>11</v>
      </c>
      <c r="DG20" s="3">
        <v>11</v>
      </c>
      <c r="DH20" s="3">
        <v>10</v>
      </c>
      <c r="DI20" s="3">
        <v>9</v>
      </c>
      <c r="DJ20" s="3">
        <v>8</v>
      </c>
      <c r="DK20" s="3">
        <v>7</v>
      </c>
      <c r="DL20" s="3">
        <v>0</v>
      </c>
    </row>
    <row r="21" spans="1:116" ht="12" customHeight="1" x14ac:dyDescent="0.25">
      <c r="A21" s="2">
        <v>41</v>
      </c>
      <c r="B21" s="15">
        <v>40.840000000000003</v>
      </c>
      <c r="C21" s="15">
        <v>69.14</v>
      </c>
      <c r="D21" s="15">
        <v>88.67</v>
      </c>
      <c r="E21" s="15">
        <v>80.900000000000006</v>
      </c>
      <c r="F21" s="15">
        <v>69.64</v>
      </c>
      <c r="G21" s="15">
        <v>58.99</v>
      </c>
      <c r="H21" s="15">
        <v>56.39</v>
      </c>
      <c r="I21" s="15">
        <v>48.01</v>
      </c>
      <c r="J21" s="15">
        <v>53.07</v>
      </c>
      <c r="K21" s="15">
        <v>84.14</v>
      </c>
      <c r="L21" s="15">
        <v>76.849999999999994</v>
      </c>
      <c r="M21" s="15">
        <v>64.62</v>
      </c>
      <c r="N21" s="15">
        <v>66.08</v>
      </c>
      <c r="P21" s="20" t="s">
        <v>3118</v>
      </c>
      <c r="Q21" s="3">
        <v>58</v>
      </c>
      <c r="R21" s="3">
        <v>56</v>
      </c>
      <c r="S21" s="3">
        <v>55</v>
      </c>
      <c r="T21" s="3">
        <v>54</v>
      </c>
      <c r="U21" s="3">
        <v>54</v>
      </c>
      <c r="V21" s="3">
        <v>53</v>
      </c>
      <c r="W21" s="3">
        <v>52</v>
      </c>
      <c r="X21" s="3">
        <v>51</v>
      </c>
      <c r="Y21" s="3">
        <v>51</v>
      </c>
      <c r="Z21" s="3">
        <v>50</v>
      </c>
      <c r="AA21" s="3">
        <v>50</v>
      </c>
      <c r="AB21" s="3">
        <v>49</v>
      </c>
      <c r="AC21" s="3">
        <v>49</v>
      </c>
      <c r="AD21" s="3">
        <v>48</v>
      </c>
      <c r="AE21" s="3">
        <v>48</v>
      </c>
      <c r="AF21" s="3">
        <v>47</v>
      </c>
      <c r="AG21" s="3">
        <v>47</v>
      </c>
      <c r="AH21" s="3">
        <v>46</v>
      </c>
      <c r="AI21" s="3">
        <v>46</v>
      </c>
      <c r="AJ21" s="3">
        <v>45</v>
      </c>
      <c r="AK21" s="3">
        <v>45</v>
      </c>
      <c r="AL21" s="3">
        <v>44</v>
      </c>
      <c r="AM21" s="3">
        <v>44</v>
      </c>
      <c r="AN21" s="3">
        <v>43</v>
      </c>
      <c r="AO21" s="3">
        <v>43</v>
      </c>
      <c r="AP21" s="3">
        <v>43</v>
      </c>
      <c r="AQ21" s="3">
        <v>42</v>
      </c>
      <c r="AR21" s="3">
        <v>42</v>
      </c>
      <c r="AS21" s="3">
        <v>41</v>
      </c>
      <c r="AT21" s="3">
        <v>41</v>
      </c>
      <c r="AU21" s="3">
        <v>40</v>
      </c>
      <c r="AV21" s="3">
        <v>40</v>
      </c>
      <c r="AW21" s="3">
        <v>39</v>
      </c>
      <c r="AX21" s="3">
        <v>39</v>
      </c>
      <c r="AY21" s="3">
        <v>38</v>
      </c>
      <c r="AZ21" s="3">
        <v>38</v>
      </c>
      <c r="BA21" s="3">
        <v>37</v>
      </c>
      <c r="BB21" s="3">
        <v>37</v>
      </c>
      <c r="BC21" s="3">
        <v>36</v>
      </c>
      <c r="BD21" s="3">
        <v>36</v>
      </c>
      <c r="BE21" s="3">
        <v>35</v>
      </c>
      <c r="BF21" s="3">
        <v>35</v>
      </c>
      <c r="BG21" s="3">
        <v>34</v>
      </c>
      <c r="BH21" s="3">
        <v>34</v>
      </c>
      <c r="BI21" s="3">
        <v>33</v>
      </c>
      <c r="BJ21" s="3">
        <v>33</v>
      </c>
      <c r="BK21" s="3">
        <v>32</v>
      </c>
      <c r="BL21" s="3">
        <v>32</v>
      </c>
      <c r="BM21" s="3">
        <v>31</v>
      </c>
      <c r="BN21" s="3">
        <v>31</v>
      </c>
      <c r="BO21" s="3">
        <v>30</v>
      </c>
      <c r="BP21" s="3">
        <v>30</v>
      </c>
      <c r="BQ21" s="3">
        <v>29</v>
      </c>
      <c r="BR21" s="3">
        <v>28</v>
      </c>
      <c r="BS21" s="3">
        <v>28</v>
      </c>
      <c r="BT21" s="3">
        <v>28</v>
      </c>
      <c r="BU21" s="3">
        <v>27</v>
      </c>
      <c r="BV21" s="3">
        <v>27</v>
      </c>
      <c r="BW21" s="3">
        <v>26</v>
      </c>
      <c r="BX21" s="3">
        <v>26</v>
      </c>
      <c r="BY21" s="3">
        <v>25</v>
      </c>
      <c r="BZ21" s="3">
        <v>25</v>
      </c>
      <c r="CA21" s="3">
        <v>24</v>
      </c>
      <c r="CB21" s="3">
        <v>24</v>
      </c>
      <c r="CC21" s="3">
        <v>23</v>
      </c>
      <c r="CD21" s="3">
        <v>23</v>
      </c>
      <c r="CE21" s="3">
        <v>23</v>
      </c>
      <c r="CF21" s="3">
        <v>22</v>
      </c>
      <c r="CG21" s="3">
        <v>22</v>
      </c>
      <c r="CH21" s="3">
        <v>21</v>
      </c>
      <c r="CI21" s="3">
        <v>21</v>
      </c>
      <c r="CJ21" s="3">
        <v>20</v>
      </c>
      <c r="CK21" s="3">
        <v>20</v>
      </c>
      <c r="CL21" s="3">
        <v>20</v>
      </c>
      <c r="CM21" s="3">
        <v>19</v>
      </c>
      <c r="CN21" s="3">
        <v>19</v>
      </c>
      <c r="CO21" s="3">
        <v>18</v>
      </c>
      <c r="CP21" s="3">
        <v>18</v>
      </c>
      <c r="CQ21" s="3">
        <v>18</v>
      </c>
      <c r="CR21" s="3">
        <v>17</v>
      </c>
      <c r="CS21" s="3">
        <v>17</v>
      </c>
      <c r="CT21" s="3">
        <v>17</v>
      </c>
      <c r="CU21" s="3">
        <v>16</v>
      </c>
      <c r="CV21" s="3">
        <v>16</v>
      </c>
      <c r="CW21" s="3">
        <v>15</v>
      </c>
      <c r="CX21" s="3">
        <v>15</v>
      </c>
      <c r="CY21" s="3">
        <v>14</v>
      </c>
      <c r="CZ21" s="3">
        <v>14</v>
      </c>
      <c r="DA21" s="3">
        <v>14</v>
      </c>
      <c r="DB21" s="3">
        <v>13</v>
      </c>
      <c r="DC21" s="3">
        <v>13</v>
      </c>
      <c r="DD21" s="3">
        <v>12</v>
      </c>
      <c r="DE21" s="3">
        <v>12</v>
      </c>
      <c r="DF21" s="3">
        <v>11</v>
      </c>
      <c r="DG21" s="3">
        <v>11</v>
      </c>
      <c r="DH21" s="3">
        <v>10</v>
      </c>
      <c r="DI21" s="3">
        <v>9</v>
      </c>
      <c r="DJ21" s="3">
        <v>8</v>
      </c>
      <c r="DK21" s="3">
        <v>7</v>
      </c>
      <c r="DL21" s="3">
        <v>0</v>
      </c>
    </row>
    <row r="22" spans="1:116" ht="12" customHeight="1" x14ac:dyDescent="0.25">
      <c r="A22" s="2">
        <v>40</v>
      </c>
      <c r="B22" s="15">
        <v>36.049999999999997</v>
      </c>
      <c r="C22" s="15">
        <v>66.88</v>
      </c>
      <c r="D22" s="15">
        <v>87.5</v>
      </c>
      <c r="E22" s="15">
        <v>78.989999999999995</v>
      </c>
      <c r="F22" s="15">
        <v>67.56</v>
      </c>
      <c r="G22" s="15">
        <v>56.77</v>
      </c>
      <c r="H22" s="15">
        <v>53.43</v>
      </c>
      <c r="I22" s="15">
        <v>45.45</v>
      </c>
      <c r="J22" s="15">
        <v>49.61</v>
      </c>
      <c r="K22" s="15">
        <v>82.06</v>
      </c>
      <c r="L22" s="15">
        <v>74.25</v>
      </c>
      <c r="M22" s="15">
        <v>60.88</v>
      </c>
      <c r="N22" s="15">
        <v>63.02</v>
      </c>
      <c r="P22" s="20" t="s">
        <v>3119</v>
      </c>
      <c r="Q22" s="3">
        <v>58</v>
      </c>
      <c r="R22" s="3">
        <v>57</v>
      </c>
      <c r="S22" s="3">
        <v>57</v>
      </c>
      <c r="T22" s="3">
        <v>56</v>
      </c>
      <c r="U22" s="3">
        <v>55</v>
      </c>
      <c r="V22" s="3">
        <v>55</v>
      </c>
      <c r="W22" s="3">
        <v>54</v>
      </c>
      <c r="X22" s="3">
        <v>54</v>
      </c>
      <c r="Y22" s="3">
        <v>54</v>
      </c>
      <c r="Z22" s="3">
        <v>53</v>
      </c>
      <c r="AA22" s="3">
        <v>53</v>
      </c>
      <c r="AB22" s="3">
        <v>52</v>
      </c>
      <c r="AC22" s="3">
        <v>52</v>
      </c>
      <c r="AD22" s="3">
        <v>52</v>
      </c>
      <c r="AE22" s="3">
        <v>51</v>
      </c>
      <c r="AF22" s="3">
        <v>51</v>
      </c>
      <c r="AG22" s="3">
        <v>51</v>
      </c>
      <c r="AH22" s="3">
        <v>50</v>
      </c>
      <c r="AI22" s="3">
        <v>50</v>
      </c>
      <c r="AJ22" s="3">
        <v>49</v>
      </c>
      <c r="AK22" s="3">
        <v>49</v>
      </c>
      <c r="AL22" s="3">
        <v>48</v>
      </c>
      <c r="AM22" s="3">
        <v>48</v>
      </c>
      <c r="AN22" s="3">
        <v>48</v>
      </c>
      <c r="AO22" s="3">
        <v>47</v>
      </c>
      <c r="AP22" s="3">
        <v>47</v>
      </c>
      <c r="AQ22" s="3">
        <v>47</v>
      </c>
      <c r="AR22" s="3">
        <v>46</v>
      </c>
      <c r="AS22" s="3">
        <v>46</v>
      </c>
      <c r="AT22" s="3">
        <v>45</v>
      </c>
      <c r="AU22" s="3">
        <v>45</v>
      </c>
      <c r="AV22" s="3">
        <v>44</v>
      </c>
      <c r="AW22" s="3">
        <v>44</v>
      </c>
      <c r="AX22" s="3">
        <v>44</v>
      </c>
      <c r="AY22" s="3">
        <v>43</v>
      </c>
      <c r="AZ22" s="3">
        <v>43</v>
      </c>
      <c r="BA22" s="3">
        <v>42</v>
      </c>
      <c r="BB22" s="3">
        <v>42</v>
      </c>
      <c r="BC22" s="3">
        <v>41</v>
      </c>
      <c r="BD22" s="3">
        <v>41</v>
      </c>
      <c r="BE22" s="3">
        <v>41</v>
      </c>
      <c r="BF22" s="3">
        <v>40</v>
      </c>
      <c r="BG22" s="3">
        <v>40</v>
      </c>
      <c r="BH22" s="3">
        <v>39</v>
      </c>
      <c r="BI22" s="3">
        <v>39</v>
      </c>
      <c r="BJ22" s="3">
        <v>38</v>
      </c>
      <c r="BK22" s="3">
        <v>38</v>
      </c>
      <c r="BL22" s="3">
        <v>38</v>
      </c>
      <c r="BM22" s="3">
        <v>37</v>
      </c>
      <c r="BN22" s="3">
        <v>37</v>
      </c>
      <c r="BO22" s="3">
        <v>36</v>
      </c>
      <c r="BP22" s="3">
        <v>36</v>
      </c>
      <c r="BQ22" s="3">
        <v>36</v>
      </c>
      <c r="BR22" s="3">
        <v>35</v>
      </c>
      <c r="BS22" s="3">
        <v>35</v>
      </c>
      <c r="BT22" s="3">
        <v>35</v>
      </c>
      <c r="BU22" s="3">
        <v>34</v>
      </c>
      <c r="BV22" s="3">
        <v>34</v>
      </c>
      <c r="BW22" s="3">
        <v>33</v>
      </c>
      <c r="BX22" s="3">
        <v>33</v>
      </c>
      <c r="BY22" s="3">
        <v>33</v>
      </c>
      <c r="BZ22" s="3">
        <v>32</v>
      </c>
      <c r="CA22" s="3">
        <v>32</v>
      </c>
      <c r="CB22" s="3">
        <v>32</v>
      </c>
      <c r="CC22" s="3">
        <v>31</v>
      </c>
      <c r="CD22" s="3">
        <v>31</v>
      </c>
      <c r="CE22" s="3">
        <v>31</v>
      </c>
      <c r="CF22" s="3">
        <v>30</v>
      </c>
      <c r="CG22" s="3">
        <v>30</v>
      </c>
      <c r="CH22" s="3">
        <v>30</v>
      </c>
      <c r="CI22" s="3">
        <v>29</v>
      </c>
      <c r="CJ22" s="3">
        <v>29</v>
      </c>
      <c r="CK22" s="3">
        <v>29</v>
      </c>
      <c r="CL22" s="3">
        <v>28</v>
      </c>
      <c r="CM22" s="3">
        <v>28</v>
      </c>
      <c r="CN22" s="3">
        <v>28</v>
      </c>
      <c r="CO22" s="3">
        <v>27</v>
      </c>
      <c r="CP22" s="3">
        <v>27</v>
      </c>
      <c r="CQ22" s="3">
        <v>26</v>
      </c>
      <c r="CR22" s="3">
        <v>26</v>
      </c>
      <c r="CS22" s="3">
        <v>26</v>
      </c>
      <c r="CT22" s="3">
        <v>25</v>
      </c>
      <c r="CU22" s="3">
        <v>25</v>
      </c>
      <c r="CV22" s="3">
        <v>24</v>
      </c>
      <c r="CW22" s="3">
        <v>24</v>
      </c>
      <c r="CX22" s="3">
        <v>23</v>
      </c>
      <c r="CY22" s="3">
        <v>23</v>
      </c>
      <c r="CZ22" s="3">
        <v>22</v>
      </c>
      <c r="DA22" s="3">
        <v>22</v>
      </c>
      <c r="DB22" s="3">
        <v>21</v>
      </c>
      <c r="DC22" s="3">
        <v>21</v>
      </c>
      <c r="DD22" s="3">
        <v>20</v>
      </c>
      <c r="DE22" s="3">
        <v>19</v>
      </c>
      <c r="DF22" s="3">
        <v>18</v>
      </c>
      <c r="DG22" s="3">
        <v>17</v>
      </c>
      <c r="DH22" s="3">
        <v>16</v>
      </c>
      <c r="DI22" s="3">
        <v>15</v>
      </c>
      <c r="DJ22" s="3">
        <v>13</v>
      </c>
      <c r="DK22" s="3">
        <v>11</v>
      </c>
      <c r="DL22" s="3">
        <v>0</v>
      </c>
    </row>
    <row r="23" spans="1:116" ht="12" customHeight="1" x14ac:dyDescent="0.25">
      <c r="A23" s="2">
        <v>39</v>
      </c>
      <c r="B23" s="15">
        <v>31.75</v>
      </c>
      <c r="C23" s="15">
        <v>64.55</v>
      </c>
      <c r="D23" s="15">
        <v>85.76</v>
      </c>
      <c r="E23" s="15">
        <v>76.760000000000005</v>
      </c>
      <c r="F23" s="15">
        <v>65.59</v>
      </c>
      <c r="G23" s="15">
        <v>54.18</v>
      </c>
      <c r="H23" s="15">
        <v>50.04</v>
      </c>
      <c r="I23" s="15">
        <v>41.08</v>
      </c>
      <c r="J23" s="15">
        <v>45.91</v>
      </c>
      <c r="K23" s="15">
        <v>80.790000000000006</v>
      </c>
      <c r="L23" s="15">
        <v>72.83</v>
      </c>
      <c r="M23" s="15">
        <v>56.61</v>
      </c>
      <c r="N23" s="15">
        <v>59.74</v>
      </c>
      <c r="P23" s="20" t="s">
        <v>3120</v>
      </c>
      <c r="Q23" s="3">
        <v>58</v>
      </c>
      <c r="R23" s="3">
        <v>57</v>
      </c>
      <c r="S23" s="3">
        <v>56</v>
      </c>
      <c r="T23" s="3">
        <v>55</v>
      </c>
      <c r="U23" s="3">
        <v>54</v>
      </c>
      <c r="V23" s="3">
        <v>54</v>
      </c>
      <c r="W23" s="3">
        <v>53</v>
      </c>
      <c r="X23" s="3">
        <v>53</v>
      </c>
      <c r="Y23" s="3">
        <v>52</v>
      </c>
      <c r="Z23" s="3">
        <v>52</v>
      </c>
      <c r="AA23" s="3">
        <v>51</v>
      </c>
      <c r="AB23" s="3">
        <v>51</v>
      </c>
      <c r="AC23" s="3">
        <v>50</v>
      </c>
      <c r="AD23" s="3">
        <v>50</v>
      </c>
      <c r="AE23" s="3">
        <v>50</v>
      </c>
      <c r="AF23" s="3">
        <v>49</v>
      </c>
      <c r="AG23" s="3">
        <v>49</v>
      </c>
      <c r="AH23" s="3">
        <v>49</v>
      </c>
      <c r="AI23" s="3">
        <v>48</v>
      </c>
      <c r="AJ23" s="3">
        <v>48</v>
      </c>
      <c r="AK23" s="3">
        <v>48</v>
      </c>
      <c r="AL23" s="3">
        <v>47</v>
      </c>
      <c r="AM23" s="3">
        <v>47</v>
      </c>
      <c r="AN23" s="3">
        <v>47</v>
      </c>
      <c r="AO23" s="3">
        <v>46</v>
      </c>
      <c r="AP23" s="3">
        <v>46</v>
      </c>
      <c r="AQ23" s="3">
        <v>46</v>
      </c>
      <c r="AR23" s="3">
        <v>45</v>
      </c>
      <c r="AS23" s="3">
        <v>45</v>
      </c>
      <c r="AT23" s="3">
        <v>45</v>
      </c>
      <c r="AU23" s="3">
        <v>44</v>
      </c>
      <c r="AV23" s="3">
        <v>44</v>
      </c>
      <c r="AW23" s="3">
        <v>44</v>
      </c>
      <c r="AX23" s="3">
        <v>43</v>
      </c>
      <c r="AY23" s="3">
        <v>43</v>
      </c>
      <c r="AZ23" s="3">
        <v>43</v>
      </c>
      <c r="BA23" s="3">
        <v>42</v>
      </c>
      <c r="BB23" s="3">
        <v>42</v>
      </c>
      <c r="BC23" s="3">
        <v>42</v>
      </c>
      <c r="BD23" s="3">
        <v>42</v>
      </c>
      <c r="BE23" s="3">
        <v>41</v>
      </c>
      <c r="BF23" s="3">
        <v>41</v>
      </c>
      <c r="BG23" s="3">
        <v>41</v>
      </c>
      <c r="BH23" s="3">
        <v>40</v>
      </c>
      <c r="BI23" s="3">
        <v>40</v>
      </c>
      <c r="BJ23" s="3">
        <v>40</v>
      </c>
      <c r="BK23" s="3">
        <v>39</v>
      </c>
      <c r="BL23" s="3">
        <v>39</v>
      </c>
      <c r="BM23" s="3">
        <v>39</v>
      </c>
      <c r="BN23" s="3">
        <v>38</v>
      </c>
      <c r="BO23" s="3">
        <v>38</v>
      </c>
      <c r="BP23" s="3">
        <v>38</v>
      </c>
      <c r="BQ23" s="3">
        <v>38</v>
      </c>
      <c r="BR23" s="3">
        <v>37</v>
      </c>
      <c r="BS23" s="3">
        <v>37</v>
      </c>
      <c r="BT23" s="3">
        <v>37</v>
      </c>
      <c r="BU23" s="3">
        <v>36</v>
      </c>
      <c r="BV23" s="3">
        <v>36</v>
      </c>
      <c r="BW23" s="3">
        <v>36</v>
      </c>
      <c r="BX23" s="3">
        <v>35</v>
      </c>
      <c r="BY23" s="3">
        <v>35</v>
      </c>
      <c r="BZ23" s="3">
        <v>35</v>
      </c>
      <c r="CA23" s="3">
        <v>35</v>
      </c>
      <c r="CB23" s="3">
        <v>34</v>
      </c>
      <c r="CC23" s="3">
        <v>34</v>
      </c>
      <c r="CD23" s="3">
        <v>34</v>
      </c>
      <c r="CE23" s="3">
        <v>33</v>
      </c>
      <c r="CF23" s="3">
        <v>33</v>
      </c>
      <c r="CG23" s="3">
        <v>33</v>
      </c>
      <c r="CH23" s="3">
        <v>32</v>
      </c>
      <c r="CI23" s="3">
        <v>32</v>
      </c>
      <c r="CJ23" s="3">
        <v>32</v>
      </c>
      <c r="CK23" s="3">
        <v>31</v>
      </c>
      <c r="CL23" s="3">
        <v>31</v>
      </c>
      <c r="CM23" s="3">
        <v>31</v>
      </c>
      <c r="CN23" s="3">
        <v>30</v>
      </c>
      <c r="CO23" s="3">
        <v>30</v>
      </c>
      <c r="CP23" s="3">
        <v>30</v>
      </c>
      <c r="CQ23" s="3">
        <v>29</v>
      </c>
      <c r="CR23" s="3">
        <v>29</v>
      </c>
      <c r="CS23" s="3">
        <v>28</v>
      </c>
      <c r="CT23" s="3">
        <v>28</v>
      </c>
      <c r="CU23" s="3">
        <v>28</v>
      </c>
      <c r="CV23" s="3">
        <v>27</v>
      </c>
      <c r="CW23" s="3">
        <v>27</v>
      </c>
      <c r="CX23" s="3">
        <v>26</v>
      </c>
      <c r="CY23" s="3">
        <v>26</v>
      </c>
      <c r="CZ23" s="3">
        <v>25</v>
      </c>
      <c r="DA23" s="3">
        <v>25</v>
      </c>
      <c r="DB23" s="3">
        <v>24</v>
      </c>
      <c r="DC23" s="3">
        <v>24</v>
      </c>
      <c r="DD23" s="3">
        <v>23</v>
      </c>
      <c r="DE23" s="3">
        <v>22</v>
      </c>
      <c r="DF23" s="3">
        <v>22</v>
      </c>
      <c r="DG23" s="3">
        <v>21</v>
      </c>
      <c r="DH23" s="3">
        <v>20</v>
      </c>
      <c r="DI23" s="3">
        <v>19</v>
      </c>
      <c r="DJ23" s="3">
        <v>17</v>
      </c>
      <c r="DK23" s="3">
        <v>15</v>
      </c>
      <c r="DL23" s="3">
        <v>0</v>
      </c>
    </row>
    <row r="24" spans="1:116" ht="12" customHeight="1" x14ac:dyDescent="0.25">
      <c r="A24" s="2">
        <v>38</v>
      </c>
      <c r="B24" s="15">
        <v>27.81</v>
      </c>
      <c r="C24" s="15">
        <v>62.38</v>
      </c>
      <c r="D24" s="15">
        <v>84.41</v>
      </c>
      <c r="E24" s="15">
        <v>74.709999999999994</v>
      </c>
      <c r="F24" s="15">
        <v>63.59</v>
      </c>
      <c r="G24" s="15">
        <v>51.88</v>
      </c>
      <c r="H24" s="15">
        <v>46.86</v>
      </c>
      <c r="I24" s="15">
        <v>36.520000000000003</v>
      </c>
      <c r="J24" s="15">
        <v>42.16</v>
      </c>
      <c r="K24" s="15">
        <v>78.209999999999994</v>
      </c>
      <c r="L24" s="15">
        <v>70.12</v>
      </c>
      <c r="M24" s="15">
        <v>53.14</v>
      </c>
      <c r="N24" s="15">
        <v>56.45</v>
      </c>
      <c r="P24" s="20" t="s">
        <v>3121</v>
      </c>
      <c r="Q24" s="3">
        <v>59</v>
      </c>
      <c r="R24" s="3">
        <v>58</v>
      </c>
      <c r="S24" s="3">
        <v>56</v>
      </c>
      <c r="T24" s="3">
        <v>56</v>
      </c>
      <c r="U24" s="3">
        <v>55</v>
      </c>
      <c r="V24" s="3">
        <v>55</v>
      </c>
      <c r="W24" s="3">
        <v>54</v>
      </c>
      <c r="X24" s="3">
        <v>54</v>
      </c>
      <c r="Y24" s="3">
        <v>54</v>
      </c>
      <c r="Z24" s="3">
        <v>53</v>
      </c>
      <c r="AA24" s="3">
        <v>52</v>
      </c>
      <c r="AB24" s="3">
        <v>52</v>
      </c>
      <c r="AC24" s="3">
        <v>52</v>
      </c>
      <c r="AD24" s="3">
        <v>52</v>
      </c>
      <c r="AE24" s="3">
        <v>51</v>
      </c>
      <c r="AF24" s="3">
        <v>51</v>
      </c>
      <c r="AG24" s="3">
        <v>50</v>
      </c>
      <c r="AH24" s="3">
        <v>50</v>
      </c>
      <c r="AI24" s="3">
        <v>50</v>
      </c>
      <c r="AJ24" s="3">
        <v>50</v>
      </c>
      <c r="AK24" s="3">
        <v>49</v>
      </c>
      <c r="AL24" s="3">
        <v>49</v>
      </c>
      <c r="AM24" s="3">
        <v>48</v>
      </c>
      <c r="AN24" s="3">
        <v>48</v>
      </c>
      <c r="AO24" s="3">
        <v>48</v>
      </c>
      <c r="AP24" s="3">
        <v>48</v>
      </c>
      <c r="AQ24" s="3">
        <v>48</v>
      </c>
      <c r="AR24" s="3">
        <v>47</v>
      </c>
      <c r="AS24" s="3">
        <v>47</v>
      </c>
      <c r="AT24" s="3">
        <v>47</v>
      </c>
      <c r="AU24" s="3">
        <v>47</v>
      </c>
      <c r="AV24" s="3">
        <v>46</v>
      </c>
      <c r="AW24" s="3">
        <v>46</v>
      </c>
      <c r="AX24" s="3">
        <v>45</v>
      </c>
      <c r="AY24" s="3">
        <v>45</v>
      </c>
      <c r="AZ24" s="3">
        <v>45</v>
      </c>
      <c r="BA24" s="3">
        <v>45</v>
      </c>
      <c r="BB24" s="3">
        <v>45</v>
      </c>
      <c r="BC24" s="3">
        <v>44</v>
      </c>
      <c r="BD24" s="3">
        <v>44</v>
      </c>
      <c r="BE24" s="3">
        <v>43</v>
      </c>
      <c r="BF24" s="3">
        <v>43</v>
      </c>
      <c r="BG24" s="3">
        <v>43</v>
      </c>
      <c r="BH24" s="3">
        <v>43</v>
      </c>
      <c r="BI24" s="3">
        <v>43</v>
      </c>
      <c r="BJ24" s="3">
        <v>42</v>
      </c>
      <c r="BK24" s="3">
        <v>42</v>
      </c>
      <c r="BL24" s="3">
        <v>41</v>
      </c>
      <c r="BM24" s="3">
        <v>41</v>
      </c>
      <c r="BN24" s="3">
        <v>41</v>
      </c>
      <c r="BO24" s="3">
        <v>41</v>
      </c>
      <c r="BP24" s="3">
        <v>40</v>
      </c>
      <c r="BQ24" s="3">
        <v>40</v>
      </c>
      <c r="BR24" s="3">
        <v>40</v>
      </c>
      <c r="BS24" s="3">
        <v>39</v>
      </c>
      <c r="BT24" s="3">
        <v>39</v>
      </c>
      <c r="BU24" s="3">
        <v>39</v>
      </c>
      <c r="BV24" s="3">
        <v>39</v>
      </c>
      <c r="BW24" s="3">
        <v>38</v>
      </c>
      <c r="BX24" s="3">
        <v>38</v>
      </c>
      <c r="BY24" s="3">
        <v>38</v>
      </c>
      <c r="BZ24" s="3">
        <v>38</v>
      </c>
      <c r="CA24" s="3">
        <v>38</v>
      </c>
      <c r="CB24" s="3">
        <v>37</v>
      </c>
      <c r="CC24" s="3">
        <v>37</v>
      </c>
      <c r="CD24" s="3">
        <v>36</v>
      </c>
      <c r="CE24" s="3">
        <v>36</v>
      </c>
      <c r="CF24" s="3">
        <v>36</v>
      </c>
      <c r="CG24" s="3">
        <v>36</v>
      </c>
      <c r="CH24" s="3">
        <v>35</v>
      </c>
      <c r="CI24" s="3">
        <v>35</v>
      </c>
      <c r="CJ24" s="3">
        <v>34</v>
      </c>
      <c r="CK24" s="3">
        <v>34</v>
      </c>
      <c r="CL24" s="3">
        <v>34</v>
      </c>
      <c r="CM24" s="3">
        <v>34</v>
      </c>
      <c r="CN24" s="3">
        <v>33</v>
      </c>
      <c r="CO24" s="3">
        <v>32</v>
      </c>
      <c r="CP24" s="3">
        <v>32</v>
      </c>
      <c r="CQ24" s="3">
        <v>32</v>
      </c>
      <c r="CR24" s="3">
        <v>32</v>
      </c>
      <c r="CS24" s="3">
        <v>31</v>
      </c>
      <c r="CT24" s="3">
        <v>31</v>
      </c>
      <c r="CU24" s="3">
        <v>30</v>
      </c>
      <c r="CV24" s="3">
        <v>30</v>
      </c>
      <c r="CW24" s="3">
        <v>30</v>
      </c>
      <c r="CX24" s="3">
        <v>29</v>
      </c>
      <c r="CY24" s="3">
        <v>29</v>
      </c>
      <c r="CZ24" s="3">
        <v>28</v>
      </c>
      <c r="DA24" s="3">
        <v>27</v>
      </c>
      <c r="DB24" s="3">
        <v>27</v>
      </c>
      <c r="DC24" s="3">
        <v>26</v>
      </c>
      <c r="DD24" s="3">
        <v>25</v>
      </c>
      <c r="DE24" s="3">
        <v>25</v>
      </c>
      <c r="DF24" s="3">
        <v>24</v>
      </c>
      <c r="DG24" s="3">
        <v>23</v>
      </c>
      <c r="DH24" s="3">
        <v>22</v>
      </c>
      <c r="DI24" s="3">
        <v>20</v>
      </c>
      <c r="DJ24" s="3">
        <v>19</v>
      </c>
      <c r="DK24" s="3">
        <v>16</v>
      </c>
      <c r="DL24" s="3">
        <v>0</v>
      </c>
    </row>
    <row r="25" spans="1:116" ht="12" customHeight="1" x14ac:dyDescent="0.25">
      <c r="A25" s="2">
        <v>37</v>
      </c>
      <c r="B25" s="15">
        <v>24.26</v>
      </c>
      <c r="C25" s="15">
        <v>60.3</v>
      </c>
      <c r="D25" s="15">
        <v>82.41</v>
      </c>
      <c r="E25" s="15">
        <v>72.41</v>
      </c>
      <c r="F25" s="15">
        <v>61.42</v>
      </c>
      <c r="G25" s="15">
        <v>49.13</v>
      </c>
      <c r="H25" s="15">
        <v>43.48</v>
      </c>
      <c r="I25" s="15">
        <v>34.71</v>
      </c>
      <c r="J25" s="15">
        <v>39.01</v>
      </c>
      <c r="K25" s="15">
        <v>75.52</v>
      </c>
      <c r="L25" s="15">
        <v>68.78</v>
      </c>
      <c r="M25" s="15">
        <v>48.92</v>
      </c>
      <c r="N25" s="15">
        <v>53.67</v>
      </c>
      <c r="P25" s="20" t="s">
        <v>3122</v>
      </c>
      <c r="Q25" s="3">
        <v>58</v>
      </c>
      <c r="R25" s="3">
        <v>56</v>
      </c>
      <c r="S25" s="3">
        <v>55</v>
      </c>
      <c r="T25" s="3">
        <v>54</v>
      </c>
      <c r="U25" s="3">
        <v>54</v>
      </c>
      <c r="V25" s="3">
        <v>53</v>
      </c>
      <c r="W25" s="3">
        <v>52</v>
      </c>
      <c r="X25" s="3">
        <v>52</v>
      </c>
      <c r="Y25" s="3">
        <v>52</v>
      </c>
      <c r="Z25" s="3">
        <v>51</v>
      </c>
      <c r="AA25" s="3">
        <v>51</v>
      </c>
      <c r="AB25" s="3">
        <v>50</v>
      </c>
      <c r="AC25" s="3">
        <v>50</v>
      </c>
      <c r="AD25" s="3">
        <v>50</v>
      </c>
      <c r="AE25" s="3">
        <v>49</v>
      </c>
      <c r="AF25" s="3">
        <v>49</v>
      </c>
      <c r="AG25" s="3">
        <v>49</v>
      </c>
      <c r="AH25" s="3">
        <v>48</v>
      </c>
      <c r="AI25" s="3">
        <v>48</v>
      </c>
      <c r="AJ25" s="3">
        <v>48</v>
      </c>
      <c r="AK25" s="3">
        <v>47</v>
      </c>
      <c r="AL25" s="3">
        <v>47</v>
      </c>
      <c r="AM25" s="3">
        <v>47</v>
      </c>
      <c r="AN25" s="3">
        <v>47</v>
      </c>
      <c r="AO25" s="3">
        <v>46</v>
      </c>
      <c r="AP25" s="3">
        <v>46</v>
      </c>
      <c r="AQ25" s="3">
        <v>46</v>
      </c>
      <c r="AR25" s="3">
        <v>45</v>
      </c>
      <c r="AS25" s="3">
        <v>45</v>
      </c>
      <c r="AT25" s="3">
        <v>45</v>
      </c>
      <c r="AU25" s="3">
        <v>45</v>
      </c>
      <c r="AV25" s="3">
        <v>44</v>
      </c>
      <c r="AW25" s="3">
        <v>44</v>
      </c>
      <c r="AX25" s="3">
        <v>44</v>
      </c>
      <c r="AY25" s="3">
        <v>44</v>
      </c>
      <c r="AZ25" s="3">
        <v>43</v>
      </c>
      <c r="BA25" s="3">
        <v>43</v>
      </c>
      <c r="BB25" s="3">
        <v>43</v>
      </c>
      <c r="BC25" s="3">
        <v>43</v>
      </c>
      <c r="BD25" s="3">
        <v>42</v>
      </c>
      <c r="BE25" s="3">
        <v>42</v>
      </c>
      <c r="BF25" s="3">
        <v>42</v>
      </c>
      <c r="BG25" s="3">
        <v>41</v>
      </c>
      <c r="BH25" s="3">
        <v>41</v>
      </c>
      <c r="BI25" s="3">
        <v>41</v>
      </c>
      <c r="BJ25" s="3">
        <v>41</v>
      </c>
      <c r="BK25" s="3">
        <v>40</v>
      </c>
      <c r="BL25" s="3">
        <v>40</v>
      </c>
      <c r="BM25" s="3">
        <v>40</v>
      </c>
      <c r="BN25" s="3">
        <v>40</v>
      </c>
      <c r="BO25" s="3">
        <v>39</v>
      </c>
      <c r="BP25" s="3">
        <v>39</v>
      </c>
      <c r="BQ25" s="3">
        <v>39</v>
      </c>
      <c r="BR25" s="3">
        <v>39</v>
      </c>
      <c r="BS25" s="3">
        <v>38</v>
      </c>
      <c r="BT25" s="3">
        <v>38</v>
      </c>
      <c r="BU25" s="3">
        <v>38</v>
      </c>
      <c r="BV25" s="3">
        <v>37</v>
      </c>
      <c r="BW25" s="3">
        <v>37</v>
      </c>
      <c r="BX25" s="3">
        <v>37</v>
      </c>
      <c r="BY25" s="3">
        <v>36</v>
      </c>
      <c r="BZ25" s="3">
        <v>36</v>
      </c>
      <c r="CA25" s="3">
        <v>36</v>
      </c>
      <c r="CB25" s="3">
        <v>36</v>
      </c>
      <c r="CC25" s="3">
        <v>35</v>
      </c>
      <c r="CD25" s="3">
        <v>35</v>
      </c>
      <c r="CE25" s="3">
        <v>35</v>
      </c>
      <c r="CF25" s="3">
        <v>34</v>
      </c>
      <c r="CG25" s="3">
        <v>34</v>
      </c>
      <c r="CH25" s="3">
        <v>34</v>
      </c>
      <c r="CI25" s="3">
        <v>33</v>
      </c>
      <c r="CJ25" s="3">
        <v>33</v>
      </c>
      <c r="CK25" s="3">
        <v>33</v>
      </c>
      <c r="CL25" s="3">
        <v>32</v>
      </c>
      <c r="CM25" s="3">
        <v>32</v>
      </c>
      <c r="CN25" s="3">
        <v>31</v>
      </c>
      <c r="CO25" s="3">
        <v>31</v>
      </c>
      <c r="CP25" s="3">
        <v>31</v>
      </c>
      <c r="CQ25" s="3">
        <v>30</v>
      </c>
      <c r="CR25" s="3">
        <v>30</v>
      </c>
      <c r="CS25" s="3">
        <v>29</v>
      </c>
      <c r="CT25" s="3">
        <v>29</v>
      </c>
      <c r="CU25" s="3">
        <v>28</v>
      </c>
      <c r="CV25" s="3">
        <v>28</v>
      </c>
      <c r="CW25" s="3">
        <v>27</v>
      </c>
      <c r="CX25" s="3">
        <v>27</v>
      </c>
      <c r="CY25" s="3">
        <v>26</v>
      </c>
      <c r="CZ25" s="3">
        <v>26</v>
      </c>
      <c r="DA25" s="3">
        <v>25</v>
      </c>
      <c r="DB25" s="3">
        <v>25</v>
      </c>
      <c r="DC25" s="3">
        <v>24</v>
      </c>
      <c r="DD25" s="3">
        <v>23</v>
      </c>
      <c r="DE25" s="3">
        <v>22</v>
      </c>
      <c r="DF25" s="3">
        <v>21</v>
      </c>
      <c r="DG25" s="3">
        <v>20</v>
      </c>
      <c r="DH25" s="3">
        <v>19</v>
      </c>
      <c r="DI25" s="3">
        <v>18</v>
      </c>
      <c r="DJ25" s="3">
        <v>16</v>
      </c>
      <c r="DK25" s="3">
        <v>14</v>
      </c>
      <c r="DL25" s="3">
        <v>1</v>
      </c>
    </row>
    <row r="26" spans="1:116" ht="12" customHeight="1" x14ac:dyDescent="0.25">
      <c r="A26" s="2">
        <v>36</v>
      </c>
      <c r="B26" s="15">
        <v>20.87</v>
      </c>
      <c r="C26" s="15">
        <v>57.99</v>
      </c>
      <c r="D26" s="15">
        <v>80.680000000000007</v>
      </c>
      <c r="E26" s="15">
        <v>69.92</v>
      </c>
      <c r="F26" s="15">
        <v>59.61</v>
      </c>
      <c r="G26" s="15">
        <v>46.5</v>
      </c>
      <c r="H26" s="15">
        <v>40.08</v>
      </c>
      <c r="I26" s="15">
        <v>30.56</v>
      </c>
      <c r="J26" s="15">
        <v>35.479999999999997</v>
      </c>
      <c r="K26" s="15">
        <v>74.14</v>
      </c>
      <c r="L26" s="15">
        <v>65.86</v>
      </c>
      <c r="M26" s="15">
        <v>44.78</v>
      </c>
      <c r="N26" s="15">
        <v>50.61</v>
      </c>
      <c r="P26" s="20" t="s">
        <v>3123</v>
      </c>
      <c r="Q26" s="3">
        <v>56</v>
      </c>
      <c r="R26" s="3">
        <v>53</v>
      </c>
      <c r="S26" s="3">
        <v>52</v>
      </c>
      <c r="T26" s="3">
        <v>50</v>
      </c>
      <c r="U26" s="3">
        <v>49</v>
      </c>
      <c r="V26" s="3">
        <v>48</v>
      </c>
      <c r="W26" s="3">
        <v>47</v>
      </c>
      <c r="X26" s="3">
        <v>46</v>
      </c>
      <c r="Y26" s="3">
        <v>45</v>
      </c>
      <c r="Z26" s="3">
        <v>45</v>
      </c>
      <c r="AA26" s="3">
        <v>43</v>
      </c>
      <c r="AB26" s="3">
        <v>43</v>
      </c>
      <c r="AC26" s="3">
        <v>42</v>
      </c>
      <c r="AD26" s="3">
        <v>42</v>
      </c>
      <c r="AE26" s="3">
        <v>41</v>
      </c>
      <c r="AF26" s="3">
        <v>40</v>
      </c>
      <c r="AG26" s="3">
        <v>40</v>
      </c>
      <c r="AH26" s="3">
        <v>39</v>
      </c>
      <c r="AI26" s="3">
        <v>39</v>
      </c>
      <c r="AJ26" s="3">
        <v>38</v>
      </c>
      <c r="AK26" s="3">
        <v>38</v>
      </c>
      <c r="AL26" s="3">
        <v>37</v>
      </c>
      <c r="AM26" s="3">
        <v>37</v>
      </c>
      <c r="AN26" s="3">
        <v>37</v>
      </c>
      <c r="AO26" s="3">
        <v>36</v>
      </c>
      <c r="AP26" s="3">
        <v>35</v>
      </c>
      <c r="AQ26" s="3">
        <v>35</v>
      </c>
      <c r="AR26" s="3">
        <v>35</v>
      </c>
      <c r="AS26" s="3">
        <v>34</v>
      </c>
      <c r="AT26" s="3">
        <v>34</v>
      </c>
      <c r="AU26" s="3">
        <v>33</v>
      </c>
      <c r="AV26" s="3">
        <v>33</v>
      </c>
      <c r="AW26" s="3">
        <v>33</v>
      </c>
      <c r="AX26" s="3">
        <v>32</v>
      </c>
      <c r="AY26" s="3">
        <v>32</v>
      </c>
      <c r="AZ26" s="3">
        <v>31</v>
      </c>
      <c r="BA26" s="3">
        <v>31</v>
      </c>
      <c r="BB26" s="3">
        <v>31</v>
      </c>
      <c r="BC26" s="3">
        <v>30</v>
      </c>
      <c r="BD26" s="3">
        <v>30</v>
      </c>
      <c r="BE26" s="3">
        <v>30</v>
      </c>
      <c r="BF26" s="3">
        <v>30</v>
      </c>
      <c r="BG26" s="3">
        <v>29</v>
      </c>
      <c r="BH26" s="3">
        <v>29</v>
      </c>
      <c r="BI26" s="3">
        <v>28</v>
      </c>
      <c r="BJ26" s="3">
        <v>28</v>
      </c>
      <c r="BK26" s="3">
        <v>28</v>
      </c>
      <c r="BL26" s="3">
        <v>27</v>
      </c>
      <c r="BM26" s="3">
        <v>27</v>
      </c>
      <c r="BN26" s="3">
        <v>26</v>
      </c>
      <c r="BO26" s="3">
        <v>26</v>
      </c>
      <c r="BP26" s="3">
        <v>26</v>
      </c>
      <c r="BQ26" s="3">
        <v>26</v>
      </c>
      <c r="BR26" s="3">
        <v>25</v>
      </c>
      <c r="BS26" s="3">
        <v>25</v>
      </c>
      <c r="BT26" s="3">
        <v>25</v>
      </c>
      <c r="BU26" s="3">
        <v>25</v>
      </c>
      <c r="BV26" s="3">
        <v>25</v>
      </c>
      <c r="BW26" s="3">
        <v>24</v>
      </c>
      <c r="BX26" s="3">
        <v>24</v>
      </c>
      <c r="BY26" s="3">
        <v>23</v>
      </c>
      <c r="BZ26" s="3">
        <v>23</v>
      </c>
      <c r="CA26" s="3">
        <v>23</v>
      </c>
      <c r="CB26" s="3">
        <v>23</v>
      </c>
      <c r="CC26" s="3">
        <v>22</v>
      </c>
      <c r="CD26" s="3">
        <v>22</v>
      </c>
      <c r="CE26" s="3">
        <v>21</v>
      </c>
      <c r="CF26" s="3">
        <v>21</v>
      </c>
      <c r="CG26" s="3">
        <v>21</v>
      </c>
      <c r="CH26" s="3">
        <v>21</v>
      </c>
      <c r="CI26" s="3">
        <v>20</v>
      </c>
      <c r="CJ26" s="3">
        <v>20</v>
      </c>
      <c r="CK26" s="3">
        <v>20</v>
      </c>
      <c r="CL26" s="3">
        <v>20</v>
      </c>
      <c r="CM26" s="3">
        <v>19</v>
      </c>
      <c r="CN26" s="3">
        <v>19</v>
      </c>
      <c r="CO26" s="3">
        <v>18</v>
      </c>
      <c r="CP26" s="3">
        <v>18</v>
      </c>
      <c r="CQ26" s="3">
        <v>18</v>
      </c>
      <c r="CR26" s="3">
        <v>18</v>
      </c>
      <c r="CS26" s="3">
        <v>17</v>
      </c>
      <c r="CT26" s="3">
        <v>16</v>
      </c>
      <c r="CU26" s="3">
        <v>16</v>
      </c>
      <c r="CV26" s="3">
        <v>16</v>
      </c>
      <c r="CW26" s="3">
        <v>16</v>
      </c>
      <c r="CX26" s="3">
        <v>15</v>
      </c>
      <c r="CY26" s="3">
        <v>15</v>
      </c>
      <c r="CZ26" s="3">
        <v>14</v>
      </c>
      <c r="DA26" s="3">
        <v>14</v>
      </c>
      <c r="DB26" s="3">
        <v>13</v>
      </c>
      <c r="DC26" s="3">
        <v>13</v>
      </c>
      <c r="DD26" s="3">
        <v>12</v>
      </c>
      <c r="DE26" s="3">
        <v>11</v>
      </c>
      <c r="DF26" s="3">
        <v>11</v>
      </c>
      <c r="DG26" s="3">
        <v>10</v>
      </c>
      <c r="DH26" s="3">
        <v>10</v>
      </c>
      <c r="DI26" s="3">
        <v>8</v>
      </c>
      <c r="DJ26" s="3">
        <v>7</v>
      </c>
      <c r="DK26" s="3">
        <v>5</v>
      </c>
      <c r="DL26" s="3">
        <v>0</v>
      </c>
    </row>
    <row r="27" spans="1:116" ht="12" customHeight="1" x14ac:dyDescent="0.25">
      <c r="A27" s="2">
        <v>35</v>
      </c>
      <c r="B27" s="15">
        <v>17.93</v>
      </c>
      <c r="C27" s="15">
        <v>55.71</v>
      </c>
      <c r="D27" s="15">
        <v>79.08</v>
      </c>
      <c r="E27" s="15">
        <v>67.87</v>
      </c>
      <c r="F27" s="15">
        <v>57.58</v>
      </c>
      <c r="G27" s="15">
        <v>43.85</v>
      </c>
      <c r="H27" s="15">
        <v>36.83</v>
      </c>
      <c r="I27" s="15">
        <v>28.53</v>
      </c>
      <c r="J27" s="15">
        <v>32.51</v>
      </c>
      <c r="K27" s="15">
        <v>71.06</v>
      </c>
      <c r="L27" s="15">
        <v>63.06</v>
      </c>
      <c r="M27" s="15">
        <v>40.770000000000003</v>
      </c>
      <c r="N27" s="15">
        <v>47.7</v>
      </c>
      <c r="P27" s="20" t="s">
        <v>3124</v>
      </c>
      <c r="Q27" s="3">
        <v>58</v>
      </c>
      <c r="R27" s="3">
        <v>55</v>
      </c>
      <c r="S27" s="3">
        <v>54</v>
      </c>
      <c r="T27" s="3">
        <v>53</v>
      </c>
      <c r="U27" s="3">
        <v>52</v>
      </c>
      <c r="V27" s="3">
        <v>51</v>
      </c>
      <c r="W27" s="3">
        <v>50</v>
      </c>
      <c r="X27" s="3">
        <v>49</v>
      </c>
      <c r="Y27" s="3">
        <v>48</v>
      </c>
      <c r="Z27" s="3">
        <v>48</v>
      </c>
      <c r="AA27" s="3">
        <v>47</v>
      </c>
      <c r="AB27" s="3">
        <v>47</v>
      </c>
      <c r="AC27" s="3">
        <v>46</v>
      </c>
      <c r="AD27" s="3">
        <v>45</v>
      </c>
      <c r="AE27" s="3">
        <v>45</v>
      </c>
      <c r="AF27" s="3">
        <v>44</v>
      </c>
      <c r="AG27" s="3">
        <v>43</v>
      </c>
      <c r="AH27" s="3">
        <v>43</v>
      </c>
      <c r="AI27" s="3">
        <v>43</v>
      </c>
      <c r="AJ27" s="3">
        <v>42</v>
      </c>
      <c r="AK27" s="3">
        <v>41</v>
      </c>
      <c r="AL27" s="3">
        <v>41</v>
      </c>
      <c r="AM27" s="3">
        <v>41</v>
      </c>
      <c r="AN27" s="3">
        <v>40</v>
      </c>
      <c r="AO27" s="3">
        <v>40</v>
      </c>
      <c r="AP27" s="3">
        <v>39</v>
      </c>
      <c r="AQ27" s="3">
        <v>39</v>
      </c>
      <c r="AR27" s="3">
        <v>38</v>
      </c>
      <c r="AS27" s="3">
        <v>38</v>
      </c>
      <c r="AT27" s="3">
        <v>37</v>
      </c>
      <c r="AU27" s="3">
        <v>37</v>
      </c>
      <c r="AV27" s="3">
        <v>36</v>
      </c>
      <c r="AW27" s="3">
        <v>36</v>
      </c>
      <c r="AX27" s="3">
        <v>36</v>
      </c>
      <c r="AY27" s="3">
        <v>35</v>
      </c>
      <c r="AZ27" s="3">
        <v>35</v>
      </c>
      <c r="BA27" s="3">
        <v>34</v>
      </c>
      <c r="BB27" s="3">
        <v>34</v>
      </c>
      <c r="BC27" s="3">
        <v>33</v>
      </c>
      <c r="BD27" s="3">
        <v>33</v>
      </c>
      <c r="BE27" s="3">
        <v>33</v>
      </c>
      <c r="BF27" s="3">
        <v>32</v>
      </c>
      <c r="BG27" s="3">
        <v>31</v>
      </c>
      <c r="BH27" s="3">
        <v>31</v>
      </c>
      <c r="BI27" s="3">
        <v>31</v>
      </c>
      <c r="BJ27" s="3">
        <v>30</v>
      </c>
      <c r="BK27" s="3">
        <v>30</v>
      </c>
      <c r="BL27" s="3">
        <v>30</v>
      </c>
      <c r="BM27" s="3">
        <v>29</v>
      </c>
      <c r="BN27" s="3">
        <v>29</v>
      </c>
      <c r="BO27" s="3">
        <v>28</v>
      </c>
      <c r="BP27" s="3">
        <v>28</v>
      </c>
      <c r="BQ27" s="3">
        <v>28</v>
      </c>
      <c r="BR27" s="3">
        <v>27</v>
      </c>
      <c r="BS27" s="3">
        <v>26</v>
      </c>
      <c r="BT27" s="3">
        <v>26</v>
      </c>
      <c r="BU27" s="3">
        <v>26</v>
      </c>
      <c r="BV27" s="3">
        <v>25</v>
      </c>
      <c r="BW27" s="3">
        <v>25</v>
      </c>
      <c r="BX27" s="3">
        <v>25</v>
      </c>
      <c r="BY27" s="3">
        <v>24</v>
      </c>
      <c r="BZ27" s="3">
        <v>23</v>
      </c>
      <c r="CA27" s="3">
        <v>23</v>
      </c>
      <c r="CB27" s="3">
        <v>23</v>
      </c>
      <c r="CC27" s="3">
        <v>22</v>
      </c>
      <c r="CD27" s="3">
        <v>22</v>
      </c>
      <c r="CE27" s="3">
        <v>21</v>
      </c>
      <c r="CF27" s="3">
        <v>21</v>
      </c>
      <c r="CG27" s="3">
        <v>21</v>
      </c>
      <c r="CH27" s="3">
        <v>20</v>
      </c>
      <c r="CI27" s="3">
        <v>20</v>
      </c>
      <c r="CJ27" s="3">
        <v>20</v>
      </c>
      <c r="CK27" s="3">
        <v>19</v>
      </c>
      <c r="CL27" s="3">
        <v>18</v>
      </c>
      <c r="CM27" s="3">
        <v>18</v>
      </c>
      <c r="CN27" s="3">
        <v>18</v>
      </c>
      <c r="CO27" s="3">
        <v>17</v>
      </c>
      <c r="CP27" s="3">
        <v>17</v>
      </c>
      <c r="CQ27" s="3">
        <v>16</v>
      </c>
      <c r="CR27" s="3">
        <v>16</v>
      </c>
      <c r="CS27" s="3">
        <v>16</v>
      </c>
      <c r="CT27" s="3">
        <v>15</v>
      </c>
      <c r="CU27" s="3">
        <v>15</v>
      </c>
      <c r="CV27" s="3">
        <v>15</v>
      </c>
      <c r="CW27" s="3">
        <v>14</v>
      </c>
      <c r="CX27" s="3">
        <v>13</v>
      </c>
      <c r="CY27" s="3">
        <v>13</v>
      </c>
      <c r="CZ27" s="3">
        <v>13</v>
      </c>
      <c r="DA27" s="3">
        <v>12</v>
      </c>
      <c r="DB27" s="3">
        <v>11</v>
      </c>
      <c r="DC27" s="3">
        <v>11</v>
      </c>
      <c r="DD27" s="3">
        <v>10</v>
      </c>
      <c r="DE27" s="3">
        <v>10</v>
      </c>
      <c r="DF27" s="3">
        <v>9</v>
      </c>
      <c r="DG27" s="3">
        <v>8</v>
      </c>
      <c r="DH27" s="3">
        <v>8</v>
      </c>
      <c r="DI27" s="3">
        <v>6</v>
      </c>
      <c r="DJ27" s="3">
        <v>6</v>
      </c>
      <c r="DK27" s="3">
        <v>4</v>
      </c>
      <c r="DL27" s="3">
        <v>0</v>
      </c>
    </row>
    <row r="28" spans="1:116" ht="12" customHeight="1" x14ac:dyDescent="0.25">
      <c r="A28" s="2">
        <v>34</v>
      </c>
      <c r="B28" s="15">
        <v>15.1</v>
      </c>
      <c r="C28" s="15">
        <v>53.27</v>
      </c>
      <c r="D28" s="15">
        <v>76.86</v>
      </c>
      <c r="E28" s="15">
        <v>65.319999999999993</v>
      </c>
      <c r="F28" s="15">
        <v>55.51</v>
      </c>
      <c r="G28" s="15">
        <v>41.02</v>
      </c>
      <c r="H28" s="15">
        <v>33.6</v>
      </c>
      <c r="I28" s="15">
        <v>24.76</v>
      </c>
      <c r="J28" s="15">
        <v>29.29</v>
      </c>
      <c r="K28" s="15">
        <v>69.510000000000005</v>
      </c>
      <c r="L28" s="15">
        <v>61.75</v>
      </c>
      <c r="M28" s="15">
        <v>36.880000000000003</v>
      </c>
      <c r="N28" s="15">
        <v>44.67</v>
      </c>
      <c r="P28" s="20" t="s">
        <v>3125</v>
      </c>
      <c r="Q28" s="3">
        <v>57</v>
      </c>
      <c r="R28" s="3">
        <v>55</v>
      </c>
      <c r="S28" s="3">
        <v>54</v>
      </c>
      <c r="T28" s="3">
        <v>53</v>
      </c>
      <c r="U28" s="3">
        <v>52</v>
      </c>
      <c r="V28" s="3">
        <v>51</v>
      </c>
      <c r="W28" s="3">
        <v>50</v>
      </c>
      <c r="X28" s="3">
        <v>50</v>
      </c>
      <c r="Y28" s="3">
        <v>49</v>
      </c>
      <c r="Z28" s="3">
        <v>49</v>
      </c>
      <c r="AA28" s="3">
        <v>48</v>
      </c>
      <c r="AB28" s="3">
        <v>48</v>
      </c>
      <c r="AC28" s="3">
        <v>47</v>
      </c>
      <c r="AD28" s="3">
        <v>47</v>
      </c>
      <c r="AE28" s="3">
        <v>47</v>
      </c>
      <c r="AF28" s="3">
        <v>46</v>
      </c>
      <c r="AG28" s="3">
        <v>46</v>
      </c>
      <c r="AH28" s="3">
        <v>46</v>
      </c>
      <c r="AI28" s="3">
        <v>45</v>
      </c>
      <c r="AJ28" s="3">
        <v>45</v>
      </c>
      <c r="AK28" s="3">
        <v>45</v>
      </c>
      <c r="AL28" s="3">
        <v>44</v>
      </c>
      <c r="AM28" s="3">
        <v>44</v>
      </c>
      <c r="AN28" s="3">
        <v>44</v>
      </c>
      <c r="AO28" s="3">
        <v>43</v>
      </c>
      <c r="AP28" s="3">
        <v>43</v>
      </c>
      <c r="AQ28" s="3">
        <v>43</v>
      </c>
      <c r="AR28" s="3">
        <v>43</v>
      </c>
      <c r="AS28" s="3">
        <v>42</v>
      </c>
      <c r="AT28" s="3">
        <v>42</v>
      </c>
      <c r="AU28" s="3">
        <v>42</v>
      </c>
      <c r="AV28" s="3">
        <v>41</v>
      </c>
      <c r="AW28" s="3">
        <v>41</v>
      </c>
      <c r="AX28" s="3">
        <v>41</v>
      </c>
      <c r="AY28" s="3">
        <v>41</v>
      </c>
      <c r="AZ28" s="3">
        <v>40</v>
      </c>
      <c r="BA28" s="3">
        <v>40</v>
      </c>
      <c r="BB28" s="3">
        <v>40</v>
      </c>
      <c r="BC28" s="3">
        <v>40</v>
      </c>
      <c r="BD28" s="3">
        <v>39</v>
      </c>
      <c r="BE28" s="3">
        <v>39</v>
      </c>
      <c r="BF28" s="3">
        <v>39</v>
      </c>
      <c r="BG28" s="3">
        <v>39</v>
      </c>
      <c r="BH28" s="3">
        <v>38</v>
      </c>
      <c r="BI28" s="3">
        <v>38</v>
      </c>
      <c r="BJ28" s="3">
        <v>38</v>
      </c>
      <c r="BK28" s="3">
        <v>37</v>
      </c>
      <c r="BL28" s="3">
        <v>37</v>
      </c>
      <c r="BM28" s="3">
        <v>37</v>
      </c>
      <c r="BN28" s="3">
        <v>37</v>
      </c>
      <c r="BO28" s="3">
        <v>37</v>
      </c>
      <c r="BP28" s="3">
        <v>36</v>
      </c>
      <c r="BQ28" s="3">
        <v>36</v>
      </c>
      <c r="BR28" s="3">
        <v>36</v>
      </c>
      <c r="BS28" s="3">
        <v>36</v>
      </c>
      <c r="BT28" s="3">
        <v>35</v>
      </c>
      <c r="BU28" s="3">
        <v>35</v>
      </c>
      <c r="BV28" s="3">
        <v>35</v>
      </c>
      <c r="BW28" s="3">
        <v>35</v>
      </c>
      <c r="BX28" s="3">
        <v>34</v>
      </c>
      <c r="BY28" s="3">
        <v>34</v>
      </c>
      <c r="BZ28" s="3">
        <v>34</v>
      </c>
      <c r="CA28" s="3">
        <v>34</v>
      </c>
      <c r="CB28" s="3">
        <v>33</v>
      </c>
      <c r="CC28" s="3">
        <v>33</v>
      </c>
      <c r="CD28" s="3">
        <v>33</v>
      </c>
      <c r="CE28" s="3">
        <v>33</v>
      </c>
      <c r="CF28" s="3">
        <v>32</v>
      </c>
      <c r="CG28" s="3">
        <v>32</v>
      </c>
      <c r="CH28" s="3">
        <v>32</v>
      </c>
      <c r="CI28" s="3">
        <v>31</v>
      </c>
      <c r="CJ28" s="3">
        <v>31</v>
      </c>
      <c r="CK28" s="3">
        <v>31</v>
      </c>
      <c r="CL28" s="3">
        <v>31</v>
      </c>
      <c r="CM28" s="3">
        <v>30</v>
      </c>
      <c r="CN28" s="3">
        <v>30</v>
      </c>
      <c r="CO28" s="3">
        <v>30</v>
      </c>
      <c r="CP28" s="3">
        <v>29</v>
      </c>
      <c r="CQ28" s="3">
        <v>29</v>
      </c>
      <c r="CR28" s="3">
        <v>29</v>
      </c>
      <c r="CS28" s="3">
        <v>28</v>
      </c>
      <c r="CT28" s="3">
        <v>28</v>
      </c>
      <c r="CU28" s="3">
        <v>28</v>
      </c>
      <c r="CV28" s="3">
        <v>27</v>
      </c>
      <c r="CW28" s="3">
        <v>27</v>
      </c>
      <c r="CX28" s="3">
        <v>26</v>
      </c>
      <c r="CY28" s="3">
        <v>26</v>
      </c>
      <c r="CZ28" s="3">
        <v>26</v>
      </c>
      <c r="DA28" s="3">
        <v>25</v>
      </c>
      <c r="DB28" s="3">
        <v>24</v>
      </c>
      <c r="DC28" s="3">
        <v>24</v>
      </c>
      <c r="DD28" s="3">
        <v>23</v>
      </c>
      <c r="DE28" s="3">
        <v>22</v>
      </c>
      <c r="DF28" s="3">
        <v>22</v>
      </c>
      <c r="DG28" s="3">
        <v>21</v>
      </c>
      <c r="DH28" s="3">
        <v>20</v>
      </c>
      <c r="DI28" s="3">
        <v>19</v>
      </c>
      <c r="DJ28" s="3">
        <v>17</v>
      </c>
      <c r="DK28" s="3">
        <v>15</v>
      </c>
      <c r="DL28" s="3">
        <v>0</v>
      </c>
    </row>
    <row r="29" spans="1:116" ht="12" customHeight="1" x14ac:dyDescent="0.25">
      <c r="A29" s="2">
        <v>33</v>
      </c>
      <c r="B29" s="15">
        <v>12.68</v>
      </c>
      <c r="C29" s="15">
        <v>51.18</v>
      </c>
      <c r="D29" s="15">
        <v>74.930000000000007</v>
      </c>
      <c r="E29" s="15">
        <v>62.73</v>
      </c>
      <c r="F29" s="15">
        <v>53.58</v>
      </c>
      <c r="G29" s="15">
        <v>38.17</v>
      </c>
      <c r="H29" s="15">
        <v>30.41</v>
      </c>
      <c r="I29" s="15">
        <v>23.02</v>
      </c>
      <c r="J29" s="15">
        <v>26.57</v>
      </c>
      <c r="K29" s="15">
        <v>66.34</v>
      </c>
      <c r="L29" s="15">
        <v>58.66</v>
      </c>
      <c r="M29" s="15">
        <v>32.880000000000003</v>
      </c>
      <c r="N29" s="15">
        <v>42.07</v>
      </c>
      <c r="P29" s="20" t="s">
        <v>3126</v>
      </c>
      <c r="Q29" s="3">
        <v>57</v>
      </c>
      <c r="R29" s="3">
        <v>55</v>
      </c>
      <c r="S29" s="3">
        <v>54</v>
      </c>
      <c r="T29" s="3">
        <v>53</v>
      </c>
      <c r="U29" s="3">
        <v>52</v>
      </c>
      <c r="V29" s="3">
        <v>51</v>
      </c>
      <c r="W29" s="3">
        <v>51</v>
      </c>
      <c r="X29" s="3">
        <v>50</v>
      </c>
      <c r="Y29" s="3">
        <v>50</v>
      </c>
      <c r="Z29" s="3">
        <v>49</v>
      </c>
      <c r="AA29" s="3">
        <v>49</v>
      </c>
      <c r="AB29" s="3">
        <v>48</v>
      </c>
      <c r="AC29" s="3">
        <v>48</v>
      </c>
      <c r="AD29" s="3">
        <v>47</v>
      </c>
      <c r="AE29" s="3">
        <v>47</v>
      </c>
      <c r="AF29" s="3">
        <v>47</v>
      </c>
      <c r="AG29" s="3">
        <v>46</v>
      </c>
      <c r="AH29" s="3">
        <v>46</v>
      </c>
      <c r="AI29" s="3">
        <v>46</v>
      </c>
      <c r="AJ29" s="3">
        <v>45</v>
      </c>
      <c r="AK29" s="3">
        <v>45</v>
      </c>
      <c r="AL29" s="3">
        <v>45</v>
      </c>
      <c r="AM29" s="3">
        <v>44</v>
      </c>
      <c r="AN29" s="3">
        <v>44</v>
      </c>
      <c r="AO29" s="3">
        <v>43</v>
      </c>
      <c r="AP29" s="3">
        <v>43</v>
      </c>
      <c r="AQ29" s="3">
        <v>43</v>
      </c>
      <c r="AR29" s="3">
        <v>42</v>
      </c>
      <c r="AS29" s="3">
        <v>42</v>
      </c>
      <c r="AT29" s="3">
        <v>42</v>
      </c>
      <c r="AU29" s="3">
        <v>41</v>
      </c>
      <c r="AV29" s="3">
        <v>41</v>
      </c>
      <c r="AW29" s="3">
        <v>41</v>
      </c>
      <c r="AX29" s="3">
        <v>40</v>
      </c>
      <c r="AY29" s="3">
        <v>40</v>
      </c>
      <c r="AZ29" s="3">
        <v>40</v>
      </c>
      <c r="BA29" s="3">
        <v>39</v>
      </c>
      <c r="BB29" s="3">
        <v>39</v>
      </c>
      <c r="BC29" s="3">
        <v>39</v>
      </c>
      <c r="BD29" s="3">
        <v>39</v>
      </c>
      <c r="BE29" s="3">
        <v>38</v>
      </c>
      <c r="BF29" s="3">
        <v>38</v>
      </c>
      <c r="BG29" s="3">
        <v>38</v>
      </c>
      <c r="BH29" s="3">
        <v>37</v>
      </c>
      <c r="BI29" s="3">
        <v>37</v>
      </c>
      <c r="BJ29" s="3">
        <v>37</v>
      </c>
      <c r="BK29" s="3">
        <v>36</v>
      </c>
      <c r="BL29" s="3">
        <v>36</v>
      </c>
      <c r="BM29" s="3">
        <v>36</v>
      </c>
      <c r="BN29" s="3">
        <v>35</v>
      </c>
      <c r="BO29" s="3">
        <v>35</v>
      </c>
      <c r="BP29" s="3">
        <v>35</v>
      </c>
      <c r="BQ29" s="3">
        <v>34</v>
      </c>
      <c r="BR29" s="3">
        <v>34</v>
      </c>
      <c r="BS29" s="3">
        <v>34</v>
      </c>
      <c r="BT29" s="3">
        <v>33</v>
      </c>
      <c r="BU29" s="3">
        <v>33</v>
      </c>
      <c r="BV29" s="3">
        <v>32</v>
      </c>
      <c r="BW29" s="3">
        <v>32</v>
      </c>
      <c r="BX29" s="3">
        <v>32</v>
      </c>
      <c r="BY29" s="3">
        <v>31</v>
      </c>
      <c r="BZ29" s="3">
        <v>31</v>
      </c>
      <c r="CA29" s="3">
        <v>31</v>
      </c>
      <c r="CB29" s="3">
        <v>30</v>
      </c>
      <c r="CC29" s="3">
        <v>30</v>
      </c>
      <c r="CD29" s="3">
        <v>30</v>
      </c>
      <c r="CE29" s="3">
        <v>29</v>
      </c>
      <c r="CF29" s="3">
        <v>29</v>
      </c>
      <c r="CG29" s="3">
        <v>28</v>
      </c>
      <c r="CH29" s="3">
        <v>28</v>
      </c>
      <c r="CI29" s="3">
        <v>28</v>
      </c>
      <c r="CJ29" s="3">
        <v>27</v>
      </c>
      <c r="CK29" s="3">
        <v>27</v>
      </c>
      <c r="CL29" s="3">
        <v>26</v>
      </c>
      <c r="CM29" s="3">
        <v>26</v>
      </c>
      <c r="CN29" s="3">
        <v>26</v>
      </c>
      <c r="CO29" s="3">
        <v>25</v>
      </c>
      <c r="CP29" s="3">
        <v>25</v>
      </c>
      <c r="CQ29" s="3">
        <v>24</v>
      </c>
      <c r="CR29" s="3">
        <v>24</v>
      </c>
      <c r="CS29" s="3">
        <v>23</v>
      </c>
      <c r="CT29" s="3">
        <v>23</v>
      </c>
      <c r="CU29" s="3">
        <v>22</v>
      </c>
      <c r="CV29" s="3">
        <v>22</v>
      </c>
      <c r="CW29" s="3">
        <v>21</v>
      </c>
      <c r="CX29" s="3">
        <v>21</v>
      </c>
      <c r="CY29" s="3">
        <v>20</v>
      </c>
      <c r="CZ29" s="3">
        <v>20</v>
      </c>
      <c r="DA29" s="3">
        <v>19</v>
      </c>
      <c r="DB29" s="3">
        <v>19</v>
      </c>
      <c r="DC29" s="3">
        <v>18</v>
      </c>
      <c r="DD29" s="3">
        <v>17</v>
      </c>
      <c r="DE29" s="3">
        <v>17</v>
      </c>
      <c r="DF29" s="3">
        <v>16</v>
      </c>
      <c r="DG29" s="3">
        <v>15</v>
      </c>
      <c r="DH29" s="3">
        <v>14</v>
      </c>
      <c r="DI29" s="3">
        <v>13</v>
      </c>
      <c r="DJ29" s="3">
        <v>12</v>
      </c>
      <c r="DK29" s="3">
        <v>10</v>
      </c>
      <c r="DL29" s="3">
        <v>0</v>
      </c>
    </row>
    <row r="30" spans="1:116" ht="12" customHeight="1" x14ac:dyDescent="0.25">
      <c r="A30" s="2">
        <v>32</v>
      </c>
      <c r="B30" s="15">
        <v>10.63</v>
      </c>
      <c r="C30" s="15">
        <v>49.18</v>
      </c>
      <c r="D30" s="15">
        <v>72.58</v>
      </c>
      <c r="E30" s="15">
        <v>60.04</v>
      </c>
      <c r="F30" s="15">
        <v>51.62</v>
      </c>
      <c r="G30" s="15">
        <v>35.159999999999997</v>
      </c>
      <c r="H30" s="15">
        <v>27.36</v>
      </c>
      <c r="I30" s="15">
        <v>19.47</v>
      </c>
      <c r="J30" s="15">
        <v>24.08</v>
      </c>
      <c r="K30" s="15">
        <v>64.819999999999993</v>
      </c>
      <c r="L30" s="15">
        <v>57.24</v>
      </c>
      <c r="M30" s="15">
        <v>29.23</v>
      </c>
      <c r="N30" s="15">
        <v>39.36</v>
      </c>
    </row>
    <row r="31" spans="1:116" ht="12" customHeight="1" x14ac:dyDescent="0.25">
      <c r="A31" s="2">
        <v>31</v>
      </c>
      <c r="B31" s="15">
        <v>8.83</v>
      </c>
      <c r="C31" s="15">
        <v>47.04</v>
      </c>
      <c r="D31" s="15">
        <v>70.87</v>
      </c>
      <c r="E31" s="15">
        <v>57.72</v>
      </c>
      <c r="F31" s="15">
        <v>49.88</v>
      </c>
      <c r="G31" s="15">
        <v>32.5</v>
      </c>
      <c r="H31" s="15">
        <v>24.49</v>
      </c>
      <c r="I31" s="15">
        <v>17.86</v>
      </c>
      <c r="J31" s="15">
        <v>21.39</v>
      </c>
      <c r="K31" s="15">
        <v>61.28</v>
      </c>
      <c r="L31" s="15">
        <v>54.16</v>
      </c>
      <c r="M31" s="15">
        <v>25.79</v>
      </c>
      <c r="N31" s="15">
        <v>36.549999999999997</v>
      </c>
      <c r="P31" s="20" t="s">
        <v>3128</v>
      </c>
      <c r="Q31" s="22">
        <v>99</v>
      </c>
      <c r="R31" s="22">
        <v>98</v>
      </c>
      <c r="S31" s="22">
        <v>97</v>
      </c>
      <c r="T31" s="22">
        <v>96</v>
      </c>
      <c r="U31" s="22">
        <v>95</v>
      </c>
      <c r="V31" s="22">
        <v>94</v>
      </c>
      <c r="W31" s="22">
        <v>93</v>
      </c>
      <c r="X31" s="22">
        <v>92</v>
      </c>
      <c r="Y31" s="22">
        <v>91</v>
      </c>
      <c r="Z31" s="22">
        <v>90</v>
      </c>
      <c r="AA31" s="22">
        <v>89</v>
      </c>
      <c r="AB31" s="22">
        <v>88</v>
      </c>
      <c r="AC31" s="22">
        <v>87</v>
      </c>
      <c r="AD31" s="22">
        <v>86</v>
      </c>
      <c r="AE31" s="22">
        <v>85</v>
      </c>
      <c r="AF31" s="22">
        <v>84</v>
      </c>
      <c r="AG31" s="22">
        <v>83</v>
      </c>
      <c r="AH31" s="22">
        <v>82</v>
      </c>
      <c r="AI31" s="22">
        <v>81</v>
      </c>
      <c r="AJ31" s="22">
        <v>80</v>
      </c>
      <c r="AK31" s="22">
        <v>79</v>
      </c>
      <c r="AL31" s="22">
        <v>78</v>
      </c>
      <c r="AM31" s="22">
        <v>77</v>
      </c>
      <c r="AN31" s="22">
        <v>76</v>
      </c>
      <c r="AO31" s="22">
        <v>75</v>
      </c>
      <c r="AP31" s="22">
        <v>74</v>
      </c>
      <c r="AQ31" s="22">
        <v>73</v>
      </c>
      <c r="AR31" s="22">
        <v>72</v>
      </c>
      <c r="AS31" s="22">
        <v>71</v>
      </c>
      <c r="AT31" s="22">
        <v>70</v>
      </c>
      <c r="AU31" s="22">
        <v>69</v>
      </c>
      <c r="AV31" s="22">
        <v>68</v>
      </c>
      <c r="AW31" s="22">
        <v>67</v>
      </c>
      <c r="AX31" s="22">
        <v>66</v>
      </c>
      <c r="AY31" s="22">
        <v>65</v>
      </c>
      <c r="AZ31" s="22">
        <v>64</v>
      </c>
      <c r="BA31" s="22">
        <v>63</v>
      </c>
      <c r="BB31" s="22">
        <v>62</v>
      </c>
      <c r="BC31" s="22">
        <v>61</v>
      </c>
      <c r="BD31" s="22">
        <v>60</v>
      </c>
      <c r="BE31" s="22">
        <v>59</v>
      </c>
      <c r="BF31" s="22">
        <v>58</v>
      </c>
      <c r="BG31" s="22">
        <v>57</v>
      </c>
      <c r="BH31" s="22">
        <v>56</v>
      </c>
      <c r="BI31" s="22">
        <v>55</v>
      </c>
      <c r="BJ31" s="22">
        <v>54</v>
      </c>
      <c r="BK31" s="22">
        <v>53</v>
      </c>
      <c r="BL31" s="22">
        <v>52</v>
      </c>
      <c r="BM31" s="22">
        <v>51</v>
      </c>
      <c r="BN31" s="22">
        <v>50</v>
      </c>
      <c r="BO31" s="22">
        <v>49</v>
      </c>
      <c r="BP31" s="22">
        <v>48</v>
      </c>
      <c r="BQ31" s="22">
        <v>47</v>
      </c>
      <c r="BR31" s="22">
        <v>46</v>
      </c>
      <c r="BS31" s="22">
        <v>45</v>
      </c>
      <c r="BT31" s="22">
        <v>44</v>
      </c>
      <c r="BU31" s="22">
        <v>43</v>
      </c>
      <c r="BV31" s="22">
        <v>42</v>
      </c>
      <c r="BW31" s="22">
        <v>41</v>
      </c>
      <c r="BX31" s="22">
        <v>40</v>
      </c>
      <c r="BY31" s="22">
        <v>39</v>
      </c>
      <c r="BZ31" s="22">
        <v>38</v>
      </c>
      <c r="CA31" s="22">
        <v>37</v>
      </c>
      <c r="CB31" s="22">
        <v>36</v>
      </c>
      <c r="CC31" s="22">
        <v>35</v>
      </c>
      <c r="CD31" s="22">
        <v>34</v>
      </c>
      <c r="CE31" s="22">
        <v>33</v>
      </c>
      <c r="CF31" s="22">
        <v>32</v>
      </c>
      <c r="CG31" s="22">
        <v>31</v>
      </c>
      <c r="CH31" s="22">
        <v>30</v>
      </c>
      <c r="CI31" s="22">
        <v>29</v>
      </c>
      <c r="CJ31" s="22">
        <v>28</v>
      </c>
      <c r="CK31" s="22">
        <v>27</v>
      </c>
      <c r="CL31" s="22">
        <v>26</v>
      </c>
      <c r="CM31" s="22">
        <v>25</v>
      </c>
      <c r="CN31" s="22">
        <v>24</v>
      </c>
      <c r="CO31" s="22">
        <v>23</v>
      </c>
      <c r="CP31" s="22">
        <v>22</v>
      </c>
      <c r="CQ31" s="22">
        <v>21</v>
      </c>
      <c r="CR31" s="22">
        <v>20</v>
      </c>
      <c r="CS31" s="22">
        <v>19</v>
      </c>
      <c r="CT31" s="22">
        <v>18</v>
      </c>
      <c r="CU31" s="22">
        <v>17</v>
      </c>
      <c r="CV31" s="22">
        <v>16</v>
      </c>
      <c r="CW31" s="22">
        <v>15</v>
      </c>
      <c r="CX31" s="22">
        <v>14</v>
      </c>
      <c r="CY31" s="22">
        <v>13</v>
      </c>
      <c r="CZ31" s="22">
        <v>12</v>
      </c>
      <c r="DA31" s="22">
        <v>11</v>
      </c>
      <c r="DB31" s="22">
        <v>10</v>
      </c>
      <c r="DC31" s="22">
        <v>9</v>
      </c>
      <c r="DD31" s="22">
        <v>8</v>
      </c>
      <c r="DE31" s="22">
        <v>7</v>
      </c>
      <c r="DF31" s="22">
        <v>6</v>
      </c>
      <c r="DG31" s="22">
        <v>5</v>
      </c>
      <c r="DH31" s="22">
        <v>4</v>
      </c>
      <c r="DI31" s="22">
        <v>3</v>
      </c>
      <c r="DJ31" s="22">
        <v>2</v>
      </c>
      <c r="DK31" s="22">
        <v>1</v>
      </c>
      <c r="DL31" s="22">
        <v>0</v>
      </c>
    </row>
    <row r="32" spans="1:116" ht="12" customHeight="1" x14ac:dyDescent="0.25">
      <c r="A32" s="2">
        <v>30</v>
      </c>
      <c r="B32" s="15">
        <v>7.3</v>
      </c>
      <c r="C32" s="15">
        <v>44.97</v>
      </c>
      <c r="D32" s="15">
        <v>68.89</v>
      </c>
      <c r="E32" s="15">
        <v>54.93</v>
      </c>
      <c r="F32" s="15">
        <v>47.75</v>
      </c>
      <c r="G32" s="15">
        <v>29.54</v>
      </c>
      <c r="H32" s="15">
        <v>21.92</v>
      </c>
      <c r="I32" s="15">
        <v>14.83</v>
      </c>
      <c r="J32" s="15">
        <v>19.29</v>
      </c>
      <c r="K32" s="15">
        <v>57.62</v>
      </c>
      <c r="L32" s="15">
        <v>51.27</v>
      </c>
      <c r="M32" s="15">
        <v>22.53</v>
      </c>
      <c r="N32" s="15">
        <v>33.700000000000003</v>
      </c>
      <c r="P32" s="20" t="s">
        <v>3114</v>
      </c>
      <c r="Q32" s="3">
        <v>58</v>
      </c>
      <c r="R32" s="3">
        <v>56</v>
      </c>
      <c r="S32" s="3">
        <v>55</v>
      </c>
      <c r="T32" s="3">
        <v>54</v>
      </c>
      <c r="U32" s="3">
        <v>54</v>
      </c>
      <c r="V32" s="3">
        <v>53</v>
      </c>
      <c r="W32" s="3">
        <v>53</v>
      </c>
      <c r="X32" s="3">
        <v>52</v>
      </c>
      <c r="Y32" s="3">
        <v>52</v>
      </c>
      <c r="Z32" s="3">
        <v>51</v>
      </c>
      <c r="AA32" s="3">
        <v>51</v>
      </c>
      <c r="AB32" s="3">
        <v>51</v>
      </c>
      <c r="AC32" s="3">
        <v>50</v>
      </c>
      <c r="AD32" s="3">
        <v>50</v>
      </c>
      <c r="AE32" s="3">
        <v>50</v>
      </c>
      <c r="AF32" s="3">
        <v>50</v>
      </c>
      <c r="AG32" s="3">
        <v>49</v>
      </c>
      <c r="AH32" s="3">
        <v>49</v>
      </c>
      <c r="AI32" s="3">
        <v>49</v>
      </c>
      <c r="AJ32" s="3">
        <v>48</v>
      </c>
      <c r="AK32" s="3">
        <v>48</v>
      </c>
      <c r="AL32" s="3">
        <v>48</v>
      </c>
      <c r="AM32" s="3">
        <v>48</v>
      </c>
      <c r="AN32" s="3">
        <v>47</v>
      </c>
      <c r="AO32" s="3">
        <v>47</v>
      </c>
      <c r="AP32" s="3">
        <v>47</v>
      </c>
      <c r="AQ32" s="3">
        <v>47</v>
      </c>
      <c r="AR32" s="3">
        <v>46</v>
      </c>
      <c r="AS32" s="3">
        <v>46</v>
      </c>
      <c r="AT32" s="3">
        <v>46</v>
      </c>
      <c r="AU32" s="3">
        <v>46</v>
      </c>
      <c r="AV32" s="3">
        <v>45</v>
      </c>
      <c r="AW32" s="3">
        <v>45</v>
      </c>
      <c r="AX32" s="3">
        <v>45</v>
      </c>
      <c r="AY32" s="3">
        <v>45</v>
      </c>
      <c r="AZ32" s="3">
        <v>44</v>
      </c>
      <c r="BA32" s="3">
        <v>44</v>
      </c>
      <c r="BB32" s="3">
        <v>44</v>
      </c>
      <c r="BC32" s="3">
        <v>44</v>
      </c>
      <c r="BD32" s="3">
        <v>43</v>
      </c>
      <c r="BE32" s="3">
        <v>43</v>
      </c>
      <c r="BF32" s="3">
        <v>43</v>
      </c>
      <c r="BG32" s="3">
        <v>43</v>
      </c>
      <c r="BH32" s="3">
        <v>43</v>
      </c>
      <c r="BI32" s="3">
        <v>42</v>
      </c>
      <c r="BJ32" s="3">
        <v>42</v>
      </c>
      <c r="BK32" s="3">
        <v>42</v>
      </c>
      <c r="BL32" s="3">
        <v>42</v>
      </c>
      <c r="BM32" s="3">
        <v>41</v>
      </c>
      <c r="BN32" s="3">
        <v>41</v>
      </c>
      <c r="BO32" s="3">
        <v>41</v>
      </c>
      <c r="BP32" s="3">
        <v>41</v>
      </c>
      <c r="BQ32" s="3">
        <v>40</v>
      </c>
      <c r="BR32" s="3">
        <v>40</v>
      </c>
      <c r="BS32" s="3">
        <v>40</v>
      </c>
      <c r="BT32" s="3">
        <v>40</v>
      </c>
      <c r="BU32" s="3">
        <v>39</v>
      </c>
      <c r="BV32" s="3">
        <v>39</v>
      </c>
      <c r="BW32" s="3">
        <v>39</v>
      </c>
      <c r="BX32" s="3">
        <v>39</v>
      </c>
      <c r="BY32" s="3">
        <v>38</v>
      </c>
      <c r="BZ32" s="3">
        <v>38</v>
      </c>
      <c r="CA32" s="3">
        <v>38</v>
      </c>
      <c r="CB32" s="3">
        <v>38</v>
      </c>
      <c r="CC32" s="3">
        <v>37</v>
      </c>
      <c r="CD32" s="3">
        <v>37</v>
      </c>
      <c r="CE32" s="3">
        <v>37</v>
      </c>
      <c r="CF32" s="3">
        <v>37</v>
      </c>
      <c r="CG32" s="3">
        <v>36</v>
      </c>
      <c r="CH32" s="3">
        <v>36</v>
      </c>
      <c r="CI32" s="3">
        <v>36</v>
      </c>
      <c r="CJ32" s="3">
        <v>36</v>
      </c>
      <c r="CK32" s="3">
        <v>35</v>
      </c>
      <c r="CL32" s="3">
        <v>35</v>
      </c>
      <c r="CM32" s="3">
        <v>35</v>
      </c>
      <c r="CN32" s="3">
        <v>34</v>
      </c>
      <c r="CO32" s="3">
        <v>34</v>
      </c>
      <c r="CP32" s="3">
        <v>34</v>
      </c>
      <c r="CQ32" s="3">
        <v>34</v>
      </c>
      <c r="CR32" s="3">
        <v>33</v>
      </c>
      <c r="CS32" s="3">
        <v>33</v>
      </c>
      <c r="CT32" s="3">
        <v>32</v>
      </c>
      <c r="CU32" s="3">
        <v>32</v>
      </c>
      <c r="CV32" s="3">
        <v>32</v>
      </c>
      <c r="CW32" s="3">
        <v>31</v>
      </c>
      <c r="CX32" s="3">
        <v>31</v>
      </c>
      <c r="CY32" s="3">
        <v>31</v>
      </c>
      <c r="CZ32" s="3">
        <v>30</v>
      </c>
      <c r="DA32" s="3">
        <v>30</v>
      </c>
      <c r="DB32" s="3">
        <v>29</v>
      </c>
      <c r="DC32" s="3">
        <v>29</v>
      </c>
      <c r="DD32" s="3">
        <v>28</v>
      </c>
      <c r="DE32" s="3">
        <v>28</v>
      </c>
      <c r="DF32" s="3">
        <v>27</v>
      </c>
      <c r="DG32" s="3">
        <v>26</v>
      </c>
      <c r="DH32" s="3">
        <v>25</v>
      </c>
      <c r="DI32" s="3">
        <v>24</v>
      </c>
      <c r="DJ32" s="3">
        <v>22</v>
      </c>
      <c r="DK32" s="3">
        <v>19</v>
      </c>
      <c r="DL32" s="3">
        <v>3</v>
      </c>
    </row>
    <row r="33" spans="1:116" ht="12" customHeight="1" x14ac:dyDescent="0.25">
      <c r="A33" s="2">
        <v>29</v>
      </c>
      <c r="B33" s="15">
        <v>5.96</v>
      </c>
      <c r="C33" s="15">
        <v>42.99</v>
      </c>
      <c r="D33" s="15">
        <v>66.430000000000007</v>
      </c>
      <c r="E33" s="15">
        <v>52.08</v>
      </c>
      <c r="F33" s="15">
        <v>46.09</v>
      </c>
      <c r="G33" s="15">
        <v>26.44</v>
      </c>
      <c r="H33" s="15">
        <v>19.32</v>
      </c>
      <c r="I33" s="15">
        <v>12.35</v>
      </c>
      <c r="J33" s="15">
        <v>17.11</v>
      </c>
      <c r="K33" s="15">
        <v>55.67</v>
      </c>
      <c r="L33" s="15">
        <v>49.7</v>
      </c>
      <c r="M33" s="15">
        <v>19.510000000000002</v>
      </c>
      <c r="N33" s="15">
        <v>31.08</v>
      </c>
      <c r="P33" s="20" t="s">
        <v>3115</v>
      </c>
      <c r="Q33" s="3">
        <v>58</v>
      </c>
      <c r="R33" s="3">
        <v>57</v>
      </c>
      <c r="S33" s="3">
        <v>56</v>
      </c>
      <c r="T33" s="3">
        <v>55</v>
      </c>
      <c r="U33" s="3">
        <v>55</v>
      </c>
      <c r="V33" s="3">
        <v>54</v>
      </c>
      <c r="W33" s="3">
        <v>54</v>
      </c>
      <c r="X33" s="3">
        <v>53</v>
      </c>
      <c r="Y33" s="3">
        <v>53</v>
      </c>
      <c r="Z33" s="3">
        <v>52</v>
      </c>
      <c r="AA33" s="3">
        <v>52</v>
      </c>
      <c r="AB33" s="3">
        <v>52</v>
      </c>
      <c r="AC33" s="3">
        <v>51</v>
      </c>
      <c r="AD33" s="3">
        <v>51</v>
      </c>
      <c r="AE33" s="3">
        <v>51</v>
      </c>
      <c r="AF33" s="3">
        <v>50</v>
      </c>
      <c r="AG33" s="3">
        <v>50</v>
      </c>
      <c r="AH33" s="3">
        <v>49</v>
      </c>
      <c r="AI33" s="3">
        <v>49</v>
      </c>
      <c r="AJ33" s="3">
        <v>49</v>
      </c>
      <c r="AK33" s="3">
        <v>48</v>
      </c>
      <c r="AL33" s="3">
        <v>48</v>
      </c>
      <c r="AM33" s="3">
        <v>47</v>
      </c>
      <c r="AN33" s="3">
        <v>47</v>
      </c>
      <c r="AO33" s="3">
        <v>47</v>
      </c>
      <c r="AP33" s="3">
        <v>46</v>
      </c>
      <c r="AQ33" s="3">
        <v>46</v>
      </c>
      <c r="AR33" s="3">
        <v>46</v>
      </c>
      <c r="AS33" s="3">
        <v>45</v>
      </c>
      <c r="AT33" s="3">
        <v>45</v>
      </c>
      <c r="AU33" s="3">
        <v>44</v>
      </c>
      <c r="AV33" s="3">
        <v>44</v>
      </c>
      <c r="AW33" s="3">
        <v>44</v>
      </c>
      <c r="AX33" s="3">
        <v>43</v>
      </c>
      <c r="AY33" s="3">
        <v>43</v>
      </c>
      <c r="AZ33" s="3">
        <v>42</v>
      </c>
      <c r="BA33" s="3">
        <v>42</v>
      </c>
      <c r="BB33" s="3">
        <v>41</v>
      </c>
      <c r="BC33" s="3">
        <v>41</v>
      </c>
      <c r="BD33" s="3">
        <v>40</v>
      </c>
      <c r="BE33" s="3">
        <v>40</v>
      </c>
      <c r="BF33" s="3">
        <v>39</v>
      </c>
      <c r="BG33" s="3">
        <v>39</v>
      </c>
      <c r="BH33" s="3">
        <v>38</v>
      </c>
      <c r="BI33" s="3">
        <v>38</v>
      </c>
      <c r="BJ33" s="3">
        <v>38</v>
      </c>
      <c r="BK33" s="3">
        <v>37</v>
      </c>
      <c r="BL33" s="3">
        <v>36</v>
      </c>
      <c r="BM33" s="3">
        <v>36</v>
      </c>
      <c r="BN33" s="3">
        <v>35</v>
      </c>
      <c r="BO33" s="3">
        <v>35</v>
      </c>
      <c r="BP33" s="3">
        <v>34</v>
      </c>
      <c r="BQ33" s="3">
        <v>34</v>
      </c>
      <c r="BR33" s="3">
        <v>33</v>
      </c>
      <c r="BS33" s="3">
        <v>33</v>
      </c>
      <c r="BT33" s="3">
        <v>32</v>
      </c>
      <c r="BU33" s="3">
        <v>31</v>
      </c>
      <c r="BV33" s="3">
        <v>31</v>
      </c>
      <c r="BW33" s="3">
        <v>30</v>
      </c>
      <c r="BX33" s="3">
        <v>30</v>
      </c>
      <c r="BY33" s="3">
        <v>29</v>
      </c>
      <c r="BZ33" s="3">
        <v>29</v>
      </c>
      <c r="CA33" s="3">
        <v>28</v>
      </c>
      <c r="CB33" s="3">
        <v>28</v>
      </c>
      <c r="CC33" s="3">
        <v>27</v>
      </c>
      <c r="CD33" s="3">
        <v>27</v>
      </c>
      <c r="CE33" s="3">
        <v>26</v>
      </c>
      <c r="CF33" s="3">
        <v>25</v>
      </c>
      <c r="CG33" s="3">
        <v>25</v>
      </c>
      <c r="CH33" s="3">
        <v>24</v>
      </c>
      <c r="CI33" s="3">
        <v>24</v>
      </c>
      <c r="CJ33" s="3">
        <v>23</v>
      </c>
      <c r="CK33" s="3">
        <v>23</v>
      </c>
      <c r="CL33" s="3">
        <v>22</v>
      </c>
      <c r="CM33" s="3">
        <v>22</v>
      </c>
      <c r="CN33" s="3">
        <v>21</v>
      </c>
      <c r="CO33" s="3">
        <v>21</v>
      </c>
      <c r="CP33" s="3">
        <v>20</v>
      </c>
      <c r="CQ33" s="3">
        <v>20</v>
      </c>
      <c r="CR33" s="3">
        <v>19</v>
      </c>
      <c r="CS33" s="3">
        <v>19</v>
      </c>
      <c r="CT33" s="3">
        <v>18</v>
      </c>
      <c r="CU33" s="3">
        <v>18</v>
      </c>
      <c r="CV33" s="3">
        <v>17</v>
      </c>
      <c r="CW33" s="3">
        <v>17</v>
      </c>
      <c r="CX33" s="3">
        <v>16</v>
      </c>
      <c r="CY33" s="3">
        <v>16</v>
      </c>
      <c r="CZ33" s="3">
        <v>15</v>
      </c>
      <c r="DA33" s="3">
        <v>14</v>
      </c>
      <c r="DB33" s="3">
        <v>14</v>
      </c>
      <c r="DC33" s="3">
        <v>14</v>
      </c>
      <c r="DD33" s="3">
        <v>13</v>
      </c>
      <c r="DE33" s="3">
        <v>12</v>
      </c>
      <c r="DF33" s="3">
        <v>12</v>
      </c>
      <c r="DG33" s="3">
        <v>11</v>
      </c>
      <c r="DH33" s="3">
        <v>10</v>
      </c>
      <c r="DI33" s="3">
        <v>10</v>
      </c>
      <c r="DJ33" s="3">
        <v>9</v>
      </c>
      <c r="DK33" s="3">
        <v>7</v>
      </c>
      <c r="DL33" s="3">
        <v>2</v>
      </c>
    </row>
    <row r="34" spans="1:116" ht="12" customHeight="1" x14ac:dyDescent="0.25">
      <c r="A34" s="2">
        <v>28</v>
      </c>
      <c r="B34" s="15">
        <v>4.93</v>
      </c>
      <c r="C34" s="15">
        <v>40.99</v>
      </c>
      <c r="D34" s="15">
        <v>64.319999999999993</v>
      </c>
      <c r="E34" s="15">
        <v>49.72</v>
      </c>
      <c r="F34" s="15">
        <v>43.86</v>
      </c>
      <c r="G34" s="15">
        <v>23.84</v>
      </c>
      <c r="H34" s="15">
        <v>16.760000000000002</v>
      </c>
      <c r="I34" s="15">
        <v>11.07</v>
      </c>
      <c r="J34" s="15">
        <v>15.16</v>
      </c>
      <c r="K34" s="15">
        <v>52.1</v>
      </c>
      <c r="L34" s="15">
        <v>46.84</v>
      </c>
      <c r="M34" s="15">
        <v>16.66</v>
      </c>
      <c r="N34" s="15">
        <v>28.73</v>
      </c>
      <c r="P34" s="20" t="s">
        <v>3116</v>
      </c>
      <c r="Q34" s="3">
        <v>56</v>
      </c>
      <c r="R34" s="3">
        <v>53</v>
      </c>
      <c r="S34" s="3">
        <v>50</v>
      </c>
      <c r="T34" s="3">
        <v>49</v>
      </c>
      <c r="U34" s="3">
        <v>48</v>
      </c>
      <c r="V34" s="3">
        <v>47</v>
      </c>
      <c r="W34" s="3">
        <v>45</v>
      </c>
      <c r="X34" s="3">
        <v>45</v>
      </c>
      <c r="Y34" s="3">
        <v>44</v>
      </c>
      <c r="Z34" s="3">
        <v>43</v>
      </c>
      <c r="AA34" s="3">
        <v>42</v>
      </c>
      <c r="AB34" s="3">
        <v>42</v>
      </c>
      <c r="AC34" s="3">
        <v>41</v>
      </c>
      <c r="AD34" s="3">
        <v>40</v>
      </c>
      <c r="AE34" s="3">
        <v>39</v>
      </c>
      <c r="AF34" s="3">
        <v>39</v>
      </c>
      <c r="AG34" s="3">
        <v>38</v>
      </c>
      <c r="AH34" s="3">
        <v>38</v>
      </c>
      <c r="AI34" s="3">
        <v>37</v>
      </c>
      <c r="AJ34" s="3">
        <v>37</v>
      </c>
      <c r="AK34" s="3">
        <v>36</v>
      </c>
      <c r="AL34" s="3">
        <v>36</v>
      </c>
      <c r="AM34" s="3">
        <v>35</v>
      </c>
      <c r="AN34" s="3">
        <v>35</v>
      </c>
      <c r="AO34" s="3">
        <v>34</v>
      </c>
      <c r="AP34" s="3">
        <v>34</v>
      </c>
      <c r="AQ34" s="3">
        <v>33</v>
      </c>
      <c r="AR34" s="3">
        <v>33</v>
      </c>
      <c r="AS34" s="3">
        <v>32</v>
      </c>
      <c r="AT34" s="3">
        <v>32</v>
      </c>
      <c r="AU34" s="3">
        <v>31</v>
      </c>
      <c r="AV34" s="3">
        <v>31</v>
      </c>
      <c r="AW34" s="3">
        <v>30</v>
      </c>
      <c r="AX34" s="3">
        <v>30</v>
      </c>
      <c r="AY34" s="3">
        <v>30</v>
      </c>
      <c r="AZ34" s="3">
        <v>29</v>
      </c>
      <c r="BA34" s="3">
        <v>29</v>
      </c>
      <c r="BB34" s="3">
        <v>28</v>
      </c>
      <c r="BC34" s="3">
        <v>28</v>
      </c>
      <c r="BD34" s="3">
        <v>28</v>
      </c>
      <c r="BE34" s="3">
        <v>27</v>
      </c>
      <c r="BF34" s="3">
        <v>27</v>
      </c>
      <c r="BG34" s="3">
        <v>26</v>
      </c>
      <c r="BH34" s="3">
        <v>26</v>
      </c>
      <c r="BI34" s="3">
        <v>26</v>
      </c>
      <c r="BJ34" s="3">
        <v>25</v>
      </c>
      <c r="BK34" s="3">
        <v>25</v>
      </c>
      <c r="BL34" s="3">
        <v>25</v>
      </c>
      <c r="BM34" s="3">
        <v>24</v>
      </c>
      <c r="BN34" s="3">
        <v>24</v>
      </c>
      <c r="BO34" s="3">
        <v>23</v>
      </c>
      <c r="BP34" s="3">
        <v>23</v>
      </c>
      <c r="BQ34" s="3">
        <v>23</v>
      </c>
      <c r="BR34" s="3">
        <v>22</v>
      </c>
      <c r="BS34" s="3">
        <v>22</v>
      </c>
      <c r="BT34" s="3">
        <v>21</v>
      </c>
      <c r="BU34" s="3">
        <v>21</v>
      </c>
      <c r="BV34" s="3">
        <v>21</v>
      </c>
      <c r="BW34" s="3">
        <v>20</v>
      </c>
      <c r="BX34" s="3">
        <v>20</v>
      </c>
      <c r="BY34" s="3">
        <v>20</v>
      </c>
      <c r="BZ34" s="3">
        <v>19</v>
      </c>
      <c r="CA34" s="3">
        <v>19</v>
      </c>
      <c r="CB34" s="3">
        <v>18</v>
      </c>
      <c r="CC34" s="3">
        <v>18</v>
      </c>
      <c r="CD34" s="3">
        <v>18</v>
      </c>
      <c r="CE34" s="3">
        <v>17</v>
      </c>
      <c r="CF34" s="3">
        <v>17</v>
      </c>
      <c r="CG34" s="3">
        <v>16</v>
      </c>
      <c r="CH34" s="3">
        <v>16</v>
      </c>
      <c r="CI34" s="3">
        <v>16</v>
      </c>
      <c r="CJ34" s="3">
        <v>15</v>
      </c>
      <c r="CK34" s="3">
        <v>15</v>
      </c>
      <c r="CL34" s="3">
        <v>15</v>
      </c>
      <c r="CM34" s="3">
        <v>14</v>
      </c>
      <c r="CN34" s="3">
        <v>14</v>
      </c>
      <c r="CO34" s="3">
        <v>13</v>
      </c>
      <c r="CP34" s="3">
        <v>13</v>
      </c>
      <c r="CQ34" s="3">
        <v>13</v>
      </c>
      <c r="CR34" s="3">
        <v>12</v>
      </c>
      <c r="CS34" s="3">
        <v>12</v>
      </c>
      <c r="CT34" s="3">
        <v>11</v>
      </c>
      <c r="CU34" s="3">
        <v>11</v>
      </c>
      <c r="CV34" s="3">
        <v>11</v>
      </c>
      <c r="CW34" s="3">
        <v>10</v>
      </c>
      <c r="CX34" s="3">
        <v>10</v>
      </c>
      <c r="CY34" s="3">
        <v>10</v>
      </c>
      <c r="CZ34" s="3">
        <v>9</v>
      </c>
      <c r="DA34" s="3">
        <v>8</v>
      </c>
      <c r="DB34" s="3">
        <v>8</v>
      </c>
      <c r="DC34" s="3">
        <v>7</v>
      </c>
      <c r="DD34" s="3">
        <v>7</v>
      </c>
      <c r="DE34" s="3">
        <v>6</v>
      </c>
      <c r="DF34" s="3">
        <v>6</v>
      </c>
      <c r="DG34" s="3">
        <v>5</v>
      </c>
      <c r="DH34" s="3">
        <v>5</v>
      </c>
      <c r="DI34" s="3">
        <v>4</v>
      </c>
      <c r="DJ34" s="3">
        <v>3</v>
      </c>
      <c r="DK34" s="3">
        <v>2</v>
      </c>
      <c r="DL34" s="3">
        <v>0</v>
      </c>
    </row>
    <row r="35" spans="1:116" ht="12" customHeight="1" x14ac:dyDescent="0.25">
      <c r="A35" s="2">
        <v>27</v>
      </c>
      <c r="B35" s="15">
        <v>4.07</v>
      </c>
      <c r="C35" s="15">
        <v>38.9</v>
      </c>
      <c r="D35" s="15">
        <v>61.78</v>
      </c>
      <c r="E35" s="15">
        <v>46.66</v>
      </c>
      <c r="F35" s="15">
        <v>41.82</v>
      </c>
      <c r="G35" s="15">
        <v>21.09</v>
      </c>
      <c r="H35" s="15">
        <v>14.41</v>
      </c>
      <c r="I35" s="15">
        <v>9.1</v>
      </c>
      <c r="J35" s="15">
        <v>13.33</v>
      </c>
      <c r="K35" s="15">
        <v>50.08</v>
      </c>
      <c r="L35" s="15">
        <v>45.33</v>
      </c>
      <c r="M35" s="15">
        <v>14.2</v>
      </c>
      <c r="N35" s="15">
        <v>26.2</v>
      </c>
      <c r="P35" s="20" t="s">
        <v>3117</v>
      </c>
      <c r="Q35" s="3">
        <v>58</v>
      </c>
      <c r="R35" s="3">
        <v>57</v>
      </c>
      <c r="S35" s="3">
        <v>56</v>
      </c>
      <c r="T35" s="3">
        <v>55</v>
      </c>
      <c r="U35" s="3">
        <v>54</v>
      </c>
      <c r="V35" s="3">
        <v>53</v>
      </c>
      <c r="W35" s="3">
        <v>52</v>
      </c>
      <c r="X35" s="3">
        <v>51</v>
      </c>
      <c r="Y35" s="3">
        <v>51</v>
      </c>
      <c r="Z35" s="3">
        <v>50</v>
      </c>
      <c r="AA35" s="3">
        <v>49</v>
      </c>
      <c r="AB35" s="3">
        <v>49</v>
      </c>
      <c r="AC35" s="3">
        <v>48</v>
      </c>
      <c r="AD35" s="3">
        <v>47</v>
      </c>
      <c r="AE35" s="3">
        <v>47</v>
      </c>
      <c r="AF35" s="3">
        <v>46</v>
      </c>
      <c r="AG35" s="3">
        <v>46</v>
      </c>
      <c r="AH35" s="3">
        <v>45</v>
      </c>
      <c r="AI35" s="3">
        <v>45</v>
      </c>
      <c r="AJ35" s="3">
        <v>44</v>
      </c>
      <c r="AK35" s="3">
        <v>44</v>
      </c>
      <c r="AL35" s="3">
        <v>43</v>
      </c>
      <c r="AM35" s="3">
        <v>43</v>
      </c>
      <c r="AN35" s="3">
        <v>42</v>
      </c>
      <c r="AO35" s="3">
        <v>42</v>
      </c>
      <c r="AP35" s="3">
        <v>41</v>
      </c>
      <c r="AQ35" s="3">
        <v>40</v>
      </c>
      <c r="AR35" s="3">
        <v>40</v>
      </c>
      <c r="AS35" s="3">
        <v>39</v>
      </c>
      <c r="AT35" s="3">
        <v>39</v>
      </c>
      <c r="AU35" s="3">
        <v>38</v>
      </c>
      <c r="AV35" s="3">
        <v>38</v>
      </c>
      <c r="AW35" s="3">
        <v>37</v>
      </c>
      <c r="AX35" s="3">
        <v>37</v>
      </c>
      <c r="AY35" s="3">
        <v>36</v>
      </c>
      <c r="AZ35" s="3">
        <v>36</v>
      </c>
      <c r="BA35" s="3">
        <v>35</v>
      </c>
      <c r="BB35" s="3">
        <v>35</v>
      </c>
      <c r="BC35" s="3">
        <v>34</v>
      </c>
      <c r="BD35" s="3">
        <v>34</v>
      </c>
      <c r="BE35" s="3">
        <v>33</v>
      </c>
      <c r="BF35" s="3">
        <v>33</v>
      </c>
      <c r="BG35" s="3">
        <v>33</v>
      </c>
      <c r="BH35" s="3">
        <v>32</v>
      </c>
      <c r="BI35" s="3">
        <v>31</v>
      </c>
      <c r="BJ35" s="3">
        <v>31</v>
      </c>
      <c r="BK35" s="3">
        <v>30</v>
      </c>
      <c r="BL35" s="3">
        <v>30</v>
      </c>
      <c r="BM35" s="3">
        <v>29</v>
      </c>
      <c r="BN35" s="3">
        <v>29</v>
      </c>
      <c r="BO35" s="3">
        <v>28</v>
      </c>
      <c r="BP35" s="3">
        <v>28</v>
      </c>
      <c r="BQ35" s="3">
        <v>27</v>
      </c>
      <c r="BR35" s="3">
        <v>27</v>
      </c>
      <c r="BS35" s="3">
        <v>26</v>
      </c>
      <c r="BT35" s="3">
        <v>26</v>
      </c>
      <c r="BU35" s="3">
        <v>26</v>
      </c>
      <c r="BV35" s="3">
        <v>25</v>
      </c>
      <c r="BW35" s="3">
        <v>25</v>
      </c>
      <c r="BX35" s="3">
        <v>24</v>
      </c>
      <c r="BY35" s="3">
        <v>24</v>
      </c>
      <c r="BZ35" s="3">
        <v>24</v>
      </c>
      <c r="CA35" s="3">
        <v>23</v>
      </c>
      <c r="CB35" s="3">
        <v>23</v>
      </c>
      <c r="CC35" s="3">
        <v>22</v>
      </c>
      <c r="CD35" s="3">
        <v>22</v>
      </c>
      <c r="CE35" s="3">
        <v>21</v>
      </c>
      <c r="CF35" s="3">
        <v>21</v>
      </c>
      <c r="CG35" s="3">
        <v>21</v>
      </c>
      <c r="CH35" s="3">
        <v>20</v>
      </c>
      <c r="CI35" s="3">
        <v>20</v>
      </c>
      <c r="CJ35" s="3">
        <v>19</v>
      </c>
      <c r="CK35" s="3">
        <v>19</v>
      </c>
      <c r="CL35" s="3">
        <v>18</v>
      </c>
      <c r="CM35" s="3">
        <v>18</v>
      </c>
      <c r="CN35" s="3">
        <v>18</v>
      </c>
      <c r="CO35" s="3">
        <v>17</v>
      </c>
      <c r="CP35" s="3">
        <v>17</v>
      </c>
      <c r="CQ35" s="3">
        <v>17</v>
      </c>
      <c r="CR35" s="3">
        <v>16</v>
      </c>
      <c r="CS35" s="3">
        <v>16</v>
      </c>
      <c r="CT35" s="3">
        <v>16</v>
      </c>
      <c r="CU35" s="3">
        <v>15</v>
      </c>
      <c r="CV35" s="3">
        <v>15</v>
      </c>
      <c r="CW35" s="3">
        <v>14</v>
      </c>
      <c r="CX35" s="3">
        <v>14</v>
      </c>
      <c r="CY35" s="3">
        <v>14</v>
      </c>
      <c r="CZ35" s="3">
        <v>13</v>
      </c>
      <c r="DA35" s="3">
        <v>13</v>
      </c>
      <c r="DB35" s="3">
        <v>12</v>
      </c>
      <c r="DC35" s="3">
        <v>12</v>
      </c>
      <c r="DD35" s="3">
        <v>11</v>
      </c>
      <c r="DE35" s="3">
        <v>11</v>
      </c>
      <c r="DF35" s="3">
        <v>10</v>
      </c>
      <c r="DG35" s="3">
        <v>10</v>
      </c>
      <c r="DH35" s="3">
        <v>9</v>
      </c>
      <c r="DI35" s="3">
        <v>8</v>
      </c>
      <c r="DJ35" s="3">
        <v>8</v>
      </c>
      <c r="DK35" s="3">
        <v>7</v>
      </c>
      <c r="DL35" s="3">
        <v>0</v>
      </c>
    </row>
    <row r="36" spans="1:116" ht="12" customHeight="1" x14ac:dyDescent="0.25">
      <c r="A36" s="2">
        <v>26</v>
      </c>
      <c r="B36" s="15">
        <v>3.32</v>
      </c>
      <c r="C36" s="15">
        <v>36.85</v>
      </c>
      <c r="D36" s="15">
        <v>59.7</v>
      </c>
      <c r="E36" s="15">
        <v>43.58</v>
      </c>
      <c r="F36" s="15">
        <v>39.619999999999997</v>
      </c>
      <c r="G36" s="15">
        <v>18.920000000000002</v>
      </c>
      <c r="H36" s="15">
        <v>12.12</v>
      </c>
      <c r="I36" s="15">
        <v>8.1</v>
      </c>
      <c r="J36" s="15">
        <v>11.4</v>
      </c>
      <c r="K36" s="15">
        <v>46.06</v>
      </c>
      <c r="L36" s="15">
        <v>42.48</v>
      </c>
      <c r="M36" s="15">
        <v>11.92</v>
      </c>
      <c r="N36" s="15">
        <v>23.78</v>
      </c>
      <c r="P36" s="20" t="s">
        <v>3118</v>
      </c>
      <c r="Q36" s="3">
        <v>57</v>
      </c>
      <c r="R36" s="3">
        <v>53</v>
      </c>
      <c r="S36" s="3">
        <v>52</v>
      </c>
      <c r="T36" s="3">
        <v>50</v>
      </c>
      <c r="U36" s="3">
        <v>49</v>
      </c>
      <c r="V36" s="3">
        <v>48</v>
      </c>
      <c r="W36" s="3">
        <v>47</v>
      </c>
      <c r="X36" s="3">
        <v>46</v>
      </c>
      <c r="Y36" s="3">
        <v>45</v>
      </c>
      <c r="Z36" s="3">
        <v>44</v>
      </c>
      <c r="AA36" s="3">
        <v>44</v>
      </c>
      <c r="AB36" s="3">
        <v>43</v>
      </c>
      <c r="AC36" s="3">
        <v>42</v>
      </c>
      <c r="AD36" s="3">
        <v>42</v>
      </c>
      <c r="AE36" s="3">
        <v>41</v>
      </c>
      <c r="AF36" s="3">
        <v>40</v>
      </c>
      <c r="AG36" s="3">
        <v>40</v>
      </c>
      <c r="AH36" s="3">
        <v>39</v>
      </c>
      <c r="AI36" s="3">
        <v>39</v>
      </c>
      <c r="AJ36" s="3">
        <v>38</v>
      </c>
      <c r="AK36" s="3">
        <v>38</v>
      </c>
      <c r="AL36" s="3">
        <v>37</v>
      </c>
      <c r="AM36" s="3">
        <v>37</v>
      </c>
      <c r="AN36" s="3">
        <v>36</v>
      </c>
      <c r="AO36" s="3">
        <v>36</v>
      </c>
      <c r="AP36" s="3">
        <v>35</v>
      </c>
      <c r="AQ36" s="3">
        <v>35</v>
      </c>
      <c r="AR36" s="3">
        <v>35</v>
      </c>
      <c r="AS36" s="3">
        <v>34</v>
      </c>
      <c r="AT36" s="3">
        <v>34</v>
      </c>
      <c r="AU36" s="3">
        <v>33</v>
      </c>
      <c r="AV36" s="3">
        <v>33</v>
      </c>
      <c r="AW36" s="3">
        <v>33</v>
      </c>
      <c r="AX36" s="3">
        <v>32</v>
      </c>
      <c r="AY36" s="3">
        <v>32</v>
      </c>
      <c r="AZ36" s="3">
        <v>31</v>
      </c>
      <c r="BA36" s="3">
        <v>31</v>
      </c>
      <c r="BB36" s="3">
        <v>30</v>
      </c>
      <c r="BC36" s="3">
        <v>30</v>
      </c>
      <c r="BD36" s="3">
        <v>30</v>
      </c>
      <c r="BE36" s="3">
        <v>29</v>
      </c>
      <c r="BF36" s="3">
        <v>29</v>
      </c>
      <c r="BG36" s="3">
        <v>29</v>
      </c>
      <c r="BH36" s="3">
        <v>28</v>
      </c>
      <c r="BI36" s="3">
        <v>28</v>
      </c>
      <c r="BJ36" s="3">
        <v>28</v>
      </c>
      <c r="BK36" s="3">
        <v>27</v>
      </c>
      <c r="BL36" s="3">
        <v>27</v>
      </c>
      <c r="BM36" s="3">
        <v>26</v>
      </c>
      <c r="BN36" s="3">
        <v>26</v>
      </c>
      <c r="BO36" s="3">
        <v>26</v>
      </c>
      <c r="BP36" s="3">
        <v>25</v>
      </c>
      <c r="BQ36" s="3">
        <v>25</v>
      </c>
      <c r="BR36" s="3">
        <v>25</v>
      </c>
      <c r="BS36" s="3">
        <v>24</v>
      </c>
      <c r="BT36" s="3">
        <v>24</v>
      </c>
      <c r="BU36" s="3">
        <v>24</v>
      </c>
      <c r="BV36" s="3">
        <v>23</v>
      </c>
      <c r="BW36" s="3">
        <v>23</v>
      </c>
      <c r="BX36" s="3">
        <v>22</v>
      </c>
      <c r="BY36" s="3">
        <v>22</v>
      </c>
      <c r="BZ36" s="3">
        <v>22</v>
      </c>
      <c r="CA36" s="3">
        <v>22</v>
      </c>
      <c r="CB36" s="3">
        <v>21</v>
      </c>
      <c r="CC36" s="3">
        <v>21</v>
      </c>
      <c r="CD36" s="3">
        <v>21</v>
      </c>
      <c r="CE36" s="3">
        <v>20</v>
      </c>
      <c r="CF36" s="3">
        <v>20</v>
      </c>
      <c r="CG36" s="3">
        <v>20</v>
      </c>
      <c r="CH36" s="3">
        <v>19</v>
      </c>
      <c r="CI36" s="3">
        <v>19</v>
      </c>
      <c r="CJ36" s="3">
        <v>19</v>
      </c>
      <c r="CK36" s="3">
        <v>19</v>
      </c>
      <c r="CL36" s="3">
        <v>18</v>
      </c>
      <c r="CM36" s="3">
        <v>18</v>
      </c>
      <c r="CN36" s="3">
        <v>17</v>
      </c>
      <c r="CO36" s="3">
        <v>17</v>
      </c>
      <c r="CP36" s="3">
        <v>17</v>
      </c>
      <c r="CQ36" s="3">
        <v>17</v>
      </c>
      <c r="CR36" s="3">
        <v>16</v>
      </c>
      <c r="CS36" s="3">
        <v>16</v>
      </c>
      <c r="CT36" s="3">
        <v>16</v>
      </c>
      <c r="CU36" s="3">
        <v>15</v>
      </c>
      <c r="CV36" s="3">
        <v>15</v>
      </c>
      <c r="CW36" s="3">
        <v>15</v>
      </c>
      <c r="CX36" s="3">
        <v>14</v>
      </c>
      <c r="CY36" s="3">
        <v>14</v>
      </c>
      <c r="CZ36" s="3">
        <v>13</v>
      </c>
      <c r="DA36" s="3">
        <v>13</v>
      </c>
      <c r="DB36" s="3">
        <v>12</v>
      </c>
      <c r="DC36" s="3">
        <v>12</v>
      </c>
      <c r="DD36" s="3">
        <v>12</v>
      </c>
      <c r="DE36" s="3">
        <v>11</v>
      </c>
      <c r="DF36" s="3">
        <v>11</v>
      </c>
      <c r="DG36" s="3">
        <v>10</v>
      </c>
      <c r="DH36" s="3">
        <v>10</v>
      </c>
      <c r="DI36" s="3">
        <v>9</v>
      </c>
      <c r="DJ36" s="3">
        <v>8</v>
      </c>
      <c r="DK36" s="3">
        <v>7</v>
      </c>
      <c r="DL36" s="3">
        <v>0</v>
      </c>
    </row>
    <row r="37" spans="1:116" ht="12" customHeight="1" x14ac:dyDescent="0.25">
      <c r="A37" s="2">
        <v>25</v>
      </c>
      <c r="B37" s="15">
        <v>2.71</v>
      </c>
      <c r="C37" s="15">
        <v>34.46</v>
      </c>
      <c r="D37" s="15">
        <v>57.74</v>
      </c>
      <c r="E37" s="15">
        <v>40.56</v>
      </c>
      <c r="F37" s="15">
        <v>37.53</v>
      </c>
      <c r="G37" s="15">
        <v>16.420000000000002</v>
      </c>
      <c r="H37" s="15">
        <v>10.35</v>
      </c>
      <c r="I37" s="15">
        <v>6.51</v>
      </c>
      <c r="J37" s="15">
        <v>9.84</v>
      </c>
      <c r="K37" s="15">
        <v>41.89</v>
      </c>
      <c r="L37" s="15">
        <v>39.5</v>
      </c>
      <c r="M37" s="15">
        <v>10.56</v>
      </c>
      <c r="N37" s="15">
        <v>21.61</v>
      </c>
      <c r="P37" s="20" t="s">
        <v>3119</v>
      </c>
      <c r="Q37" s="3">
        <v>58</v>
      </c>
      <c r="R37" s="3">
        <v>57</v>
      </c>
      <c r="S37" s="3">
        <v>56</v>
      </c>
      <c r="T37" s="3">
        <v>55</v>
      </c>
      <c r="U37" s="3">
        <v>55</v>
      </c>
      <c r="V37" s="3">
        <v>54</v>
      </c>
      <c r="W37" s="3">
        <v>54</v>
      </c>
      <c r="X37" s="3">
        <v>53</v>
      </c>
      <c r="Y37" s="3">
        <v>53</v>
      </c>
      <c r="Z37" s="3">
        <v>52</v>
      </c>
      <c r="AA37" s="3">
        <v>52</v>
      </c>
      <c r="AB37" s="3">
        <v>52</v>
      </c>
      <c r="AC37" s="3">
        <v>51</v>
      </c>
      <c r="AD37" s="3">
        <v>51</v>
      </c>
      <c r="AE37" s="3">
        <v>51</v>
      </c>
      <c r="AF37" s="3">
        <v>50</v>
      </c>
      <c r="AG37" s="3">
        <v>50</v>
      </c>
      <c r="AH37" s="3">
        <v>50</v>
      </c>
      <c r="AI37" s="3">
        <v>49</v>
      </c>
      <c r="AJ37" s="3">
        <v>49</v>
      </c>
      <c r="AK37" s="3">
        <v>48</v>
      </c>
      <c r="AL37" s="3">
        <v>48</v>
      </c>
      <c r="AM37" s="3">
        <v>48</v>
      </c>
      <c r="AN37" s="3">
        <v>47</v>
      </c>
      <c r="AO37" s="3">
        <v>47</v>
      </c>
      <c r="AP37" s="3">
        <v>47</v>
      </c>
      <c r="AQ37" s="3">
        <v>46</v>
      </c>
      <c r="AR37" s="3">
        <v>46</v>
      </c>
      <c r="AS37" s="3">
        <v>46</v>
      </c>
      <c r="AT37" s="3">
        <v>45</v>
      </c>
      <c r="AU37" s="3">
        <v>45</v>
      </c>
      <c r="AV37" s="3">
        <v>44</v>
      </c>
      <c r="AW37" s="3">
        <v>44</v>
      </c>
      <c r="AX37" s="3">
        <v>44</v>
      </c>
      <c r="AY37" s="3">
        <v>43</v>
      </c>
      <c r="AZ37" s="3">
        <v>43</v>
      </c>
      <c r="BA37" s="3">
        <v>42</v>
      </c>
      <c r="BB37" s="3">
        <v>42</v>
      </c>
      <c r="BC37" s="3">
        <v>42</v>
      </c>
      <c r="BD37" s="3">
        <v>41</v>
      </c>
      <c r="BE37" s="3">
        <v>41</v>
      </c>
      <c r="BF37" s="3">
        <v>41</v>
      </c>
      <c r="BG37" s="3">
        <v>40</v>
      </c>
      <c r="BH37" s="3">
        <v>40</v>
      </c>
      <c r="BI37" s="3">
        <v>39</v>
      </c>
      <c r="BJ37" s="3">
        <v>39</v>
      </c>
      <c r="BK37" s="3">
        <v>39</v>
      </c>
      <c r="BL37" s="3">
        <v>38</v>
      </c>
      <c r="BM37" s="3">
        <v>38</v>
      </c>
      <c r="BN37" s="3">
        <v>37</v>
      </c>
      <c r="BO37" s="3">
        <v>37</v>
      </c>
      <c r="BP37" s="3">
        <v>37</v>
      </c>
      <c r="BQ37" s="3">
        <v>36</v>
      </c>
      <c r="BR37" s="3">
        <v>36</v>
      </c>
      <c r="BS37" s="3">
        <v>36</v>
      </c>
      <c r="BT37" s="3">
        <v>35</v>
      </c>
      <c r="BU37" s="3">
        <v>35</v>
      </c>
      <c r="BV37" s="3">
        <v>34</v>
      </c>
      <c r="BW37" s="3">
        <v>34</v>
      </c>
      <c r="BX37" s="3">
        <v>34</v>
      </c>
      <c r="BY37" s="3">
        <v>33</v>
      </c>
      <c r="BZ37" s="3">
        <v>33</v>
      </c>
      <c r="CA37" s="3">
        <v>32</v>
      </c>
      <c r="CB37" s="3">
        <v>32</v>
      </c>
      <c r="CC37" s="3">
        <v>32</v>
      </c>
      <c r="CD37" s="3">
        <v>31</v>
      </c>
      <c r="CE37" s="3">
        <v>31</v>
      </c>
      <c r="CF37" s="3">
        <v>30</v>
      </c>
      <c r="CG37" s="3">
        <v>30</v>
      </c>
      <c r="CH37" s="3">
        <v>30</v>
      </c>
      <c r="CI37" s="3">
        <v>29</v>
      </c>
      <c r="CJ37" s="3">
        <v>29</v>
      </c>
      <c r="CK37" s="3">
        <v>28</v>
      </c>
      <c r="CL37" s="3">
        <v>28</v>
      </c>
      <c r="CM37" s="3">
        <v>28</v>
      </c>
      <c r="CN37" s="3">
        <v>27</v>
      </c>
      <c r="CO37" s="3">
        <v>27</v>
      </c>
      <c r="CP37" s="3">
        <v>26</v>
      </c>
      <c r="CQ37" s="3">
        <v>26</v>
      </c>
      <c r="CR37" s="3">
        <v>26</v>
      </c>
      <c r="CS37" s="3">
        <v>25</v>
      </c>
      <c r="CT37" s="3">
        <v>25</v>
      </c>
      <c r="CU37" s="3">
        <v>24</v>
      </c>
      <c r="CV37" s="3">
        <v>24</v>
      </c>
      <c r="CW37" s="3">
        <v>23</v>
      </c>
      <c r="CX37" s="3">
        <v>23</v>
      </c>
      <c r="CY37" s="3">
        <v>22</v>
      </c>
      <c r="CZ37" s="3">
        <v>22</v>
      </c>
      <c r="DA37" s="3">
        <v>21</v>
      </c>
      <c r="DB37" s="3">
        <v>21</v>
      </c>
      <c r="DC37" s="3">
        <v>20</v>
      </c>
      <c r="DD37" s="3">
        <v>19</v>
      </c>
      <c r="DE37" s="3">
        <v>19</v>
      </c>
      <c r="DF37" s="3">
        <v>18</v>
      </c>
      <c r="DG37" s="3">
        <v>17</v>
      </c>
      <c r="DH37" s="3">
        <v>16</v>
      </c>
      <c r="DI37" s="3">
        <v>15</v>
      </c>
      <c r="DJ37" s="3">
        <v>14</v>
      </c>
      <c r="DK37" s="3">
        <v>12</v>
      </c>
      <c r="DL37" s="3">
        <v>1</v>
      </c>
    </row>
    <row r="38" spans="1:116" ht="12" customHeight="1" x14ac:dyDescent="0.25">
      <c r="A38" s="2">
        <v>24</v>
      </c>
      <c r="B38" s="15">
        <v>2.27</v>
      </c>
      <c r="C38" s="15">
        <v>32.47</v>
      </c>
      <c r="D38" s="15">
        <v>55.12</v>
      </c>
      <c r="E38" s="15">
        <v>38.22</v>
      </c>
      <c r="F38" s="15">
        <v>35.450000000000003</v>
      </c>
      <c r="G38" s="15">
        <v>14.4</v>
      </c>
      <c r="H38" s="15">
        <v>8.6199999999999992</v>
      </c>
      <c r="I38" s="15">
        <v>5.81</v>
      </c>
      <c r="J38" s="15">
        <v>8.18</v>
      </c>
      <c r="K38" s="15">
        <v>39.82</v>
      </c>
      <c r="L38" s="15">
        <v>38.03</v>
      </c>
      <c r="M38" s="15">
        <v>8.6999999999999993</v>
      </c>
      <c r="N38" s="15">
        <v>19.350000000000001</v>
      </c>
      <c r="P38" s="20" t="s">
        <v>3120</v>
      </c>
      <c r="Q38" s="3">
        <v>58</v>
      </c>
      <c r="R38" s="3">
        <v>57</v>
      </c>
      <c r="S38" s="3">
        <v>56</v>
      </c>
      <c r="T38" s="3">
        <v>55</v>
      </c>
      <c r="U38" s="3">
        <v>54</v>
      </c>
      <c r="V38" s="3">
        <v>54</v>
      </c>
      <c r="W38" s="3">
        <v>53</v>
      </c>
      <c r="X38" s="3">
        <v>53</v>
      </c>
      <c r="Y38" s="3">
        <v>52</v>
      </c>
      <c r="Z38" s="3">
        <v>52</v>
      </c>
      <c r="AA38" s="3">
        <v>51</v>
      </c>
      <c r="AB38" s="3">
        <v>51</v>
      </c>
      <c r="AC38" s="3">
        <v>51</v>
      </c>
      <c r="AD38" s="3">
        <v>50</v>
      </c>
      <c r="AE38" s="3">
        <v>50</v>
      </c>
      <c r="AF38" s="3">
        <v>50</v>
      </c>
      <c r="AG38" s="3">
        <v>49</v>
      </c>
      <c r="AH38" s="3">
        <v>49</v>
      </c>
      <c r="AI38" s="3">
        <v>49</v>
      </c>
      <c r="AJ38" s="3">
        <v>48</v>
      </c>
      <c r="AK38" s="3">
        <v>48</v>
      </c>
      <c r="AL38" s="3">
        <v>48</v>
      </c>
      <c r="AM38" s="3">
        <v>47</v>
      </c>
      <c r="AN38" s="3">
        <v>47</v>
      </c>
      <c r="AO38" s="3">
        <v>47</v>
      </c>
      <c r="AP38" s="3">
        <v>46</v>
      </c>
      <c r="AQ38" s="3">
        <v>46</v>
      </c>
      <c r="AR38" s="3">
        <v>46</v>
      </c>
      <c r="AS38" s="3">
        <v>46</v>
      </c>
      <c r="AT38" s="3">
        <v>45</v>
      </c>
      <c r="AU38" s="3">
        <v>45</v>
      </c>
      <c r="AV38" s="3">
        <v>45</v>
      </c>
      <c r="AW38" s="3">
        <v>44</v>
      </c>
      <c r="AX38" s="3">
        <v>44</v>
      </c>
      <c r="AY38" s="3">
        <v>44</v>
      </c>
      <c r="AZ38" s="3">
        <v>44</v>
      </c>
      <c r="BA38" s="3">
        <v>43</v>
      </c>
      <c r="BB38" s="3">
        <v>43</v>
      </c>
      <c r="BC38" s="3">
        <v>43</v>
      </c>
      <c r="BD38" s="3">
        <v>42</v>
      </c>
      <c r="BE38" s="3">
        <v>42</v>
      </c>
      <c r="BF38" s="3">
        <v>42</v>
      </c>
      <c r="BG38" s="3">
        <v>42</v>
      </c>
      <c r="BH38" s="3">
        <v>41</v>
      </c>
      <c r="BI38" s="3">
        <v>41</v>
      </c>
      <c r="BJ38" s="3">
        <v>41</v>
      </c>
      <c r="BK38" s="3">
        <v>41</v>
      </c>
      <c r="BL38" s="3">
        <v>40</v>
      </c>
      <c r="BM38" s="3">
        <v>40</v>
      </c>
      <c r="BN38" s="3">
        <v>40</v>
      </c>
      <c r="BO38" s="3">
        <v>40</v>
      </c>
      <c r="BP38" s="3">
        <v>39</v>
      </c>
      <c r="BQ38" s="3">
        <v>39</v>
      </c>
      <c r="BR38" s="3">
        <v>39</v>
      </c>
      <c r="BS38" s="3">
        <v>38</v>
      </c>
      <c r="BT38" s="3">
        <v>38</v>
      </c>
      <c r="BU38" s="3">
        <v>38</v>
      </c>
      <c r="BV38" s="3">
        <v>38</v>
      </c>
      <c r="BW38" s="3">
        <v>37</v>
      </c>
      <c r="BX38" s="3">
        <v>37</v>
      </c>
      <c r="BY38" s="3">
        <v>37</v>
      </c>
      <c r="BZ38" s="3">
        <v>36</v>
      </c>
      <c r="CA38" s="3">
        <v>36</v>
      </c>
      <c r="CB38" s="3">
        <v>36</v>
      </c>
      <c r="CC38" s="3">
        <v>35</v>
      </c>
      <c r="CD38" s="3">
        <v>35</v>
      </c>
      <c r="CE38" s="3">
        <v>35</v>
      </c>
      <c r="CF38" s="3">
        <v>35</v>
      </c>
      <c r="CG38" s="3">
        <v>34</v>
      </c>
      <c r="CH38" s="3">
        <v>34</v>
      </c>
      <c r="CI38" s="3">
        <v>34</v>
      </c>
      <c r="CJ38" s="3">
        <v>33</v>
      </c>
      <c r="CK38" s="3">
        <v>33</v>
      </c>
      <c r="CL38" s="3">
        <v>33</v>
      </c>
      <c r="CM38" s="3">
        <v>32</v>
      </c>
      <c r="CN38" s="3">
        <v>32</v>
      </c>
      <c r="CO38" s="3">
        <v>31</v>
      </c>
      <c r="CP38" s="3">
        <v>31</v>
      </c>
      <c r="CQ38" s="3">
        <v>31</v>
      </c>
      <c r="CR38" s="3">
        <v>30</v>
      </c>
      <c r="CS38" s="3">
        <v>30</v>
      </c>
      <c r="CT38" s="3">
        <v>30</v>
      </c>
      <c r="CU38" s="3">
        <v>29</v>
      </c>
      <c r="CV38" s="3">
        <v>29</v>
      </c>
      <c r="CW38" s="3">
        <v>28</v>
      </c>
      <c r="CX38" s="3">
        <v>28</v>
      </c>
      <c r="CY38" s="3">
        <v>27</v>
      </c>
      <c r="CZ38" s="3">
        <v>27</v>
      </c>
      <c r="DA38" s="3">
        <v>26</v>
      </c>
      <c r="DB38" s="3">
        <v>26</v>
      </c>
      <c r="DC38" s="3">
        <v>25</v>
      </c>
      <c r="DD38" s="3">
        <v>24</v>
      </c>
      <c r="DE38" s="3">
        <v>24</v>
      </c>
      <c r="DF38" s="3">
        <v>23</v>
      </c>
      <c r="DG38" s="3">
        <v>22</v>
      </c>
      <c r="DH38" s="3">
        <v>21</v>
      </c>
      <c r="DI38" s="3">
        <v>20</v>
      </c>
      <c r="DJ38" s="3">
        <v>18</v>
      </c>
      <c r="DK38" s="3">
        <v>16</v>
      </c>
      <c r="DL38" s="3">
        <v>0</v>
      </c>
    </row>
    <row r="39" spans="1:116" ht="12" customHeight="1" x14ac:dyDescent="0.25">
      <c r="A39" s="2">
        <v>23</v>
      </c>
      <c r="B39" s="15">
        <v>1.87</v>
      </c>
      <c r="C39" s="15">
        <v>30.5</v>
      </c>
      <c r="D39" s="15">
        <v>53.05</v>
      </c>
      <c r="E39" s="15">
        <v>35.380000000000003</v>
      </c>
      <c r="F39" s="15">
        <v>32.869999999999997</v>
      </c>
      <c r="G39" s="15">
        <v>12.58</v>
      </c>
      <c r="H39" s="15">
        <v>7.11</v>
      </c>
      <c r="I39" s="15">
        <v>4.45</v>
      </c>
      <c r="J39" s="15">
        <v>7.21</v>
      </c>
      <c r="K39" s="15">
        <v>35.880000000000003</v>
      </c>
      <c r="L39" s="15">
        <v>35.130000000000003</v>
      </c>
      <c r="M39" s="15">
        <v>7.17</v>
      </c>
      <c r="N39" s="15">
        <v>17.18</v>
      </c>
      <c r="P39" s="20" t="s">
        <v>3121</v>
      </c>
      <c r="Q39" s="3">
        <v>59</v>
      </c>
      <c r="R39" s="3">
        <v>57</v>
      </c>
      <c r="S39" s="3">
        <v>56</v>
      </c>
      <c r="T39" s="3">
        <v>56</v>
      </c>
      <c r="U39" s="3">
        <v>55</v>
      </c>
      <c r="V39" s="3">
        <v>55</v>
      </c>
      <c r="W39" s="3">
        <v>54</v>
      </c>
      <c r="X39" s="3">
        <v>54</v>
      </c>
      <c r="Y39" s="3">
        <v>53</v>
      </c>
      <c r="Z39" s="3">
        <v>53</v>
      </c>
      <c r="AA39" s="3">
        <v>52</v>
      </c>
      <c r="AB39" s="3">
        <v>52</v>
      </c>
      <c r="AC39" s="3">
        <v>51</v>
      </c>
      <c r="AD39" s="3">
        <v>51</v>
      </c>
      <c r="AE39" s="3">
        <v>50</v>
      </c>
      <c r="AF39" s="3">
        <v>50</v>
      </c>
      <c r="AG39" s="3">
        <v>50</v>
      </c>
      <c r="AH39" s="3">
        <v>49</v>
      </c>
      <c r="AI39" s="3">
        <v>49</v>
      </c>
      <c r="AJ39" s="3">
        <v>48</v>
      </c>
      <c r="AK39" s="3">
        <v>48</v>
      </c>
      <c r="AL39" s="3">
        <v>48</v>
      </c>
      <c r="AM39" s="3">
        <v>47</v>
      </c>
      <c r="AN39" s="3">
        <v>47</v>
      </c>
      <c r="AO39" s="3">
        <v>46</v>
      </c>
      <c r="AP39" s="3">
        <v>46</v>
      </c>
      <c r="AQ39" s="3">
        <v>46</v>
      </c>
      <c r="AR39" s="3">
        <v>46</v>
      </c>
      <c r="AS39" s="3">
        <v>45</v>
      </c>
      <c r="AT39" s="3">
        <v>45</v>
      </c>
      <c r="AU39" s="3">
        <v>45</v>
      </c>
      <c r="AV39" s="3">
        <v>45</v>
      </c>
      <c r="AW39" s="3">
        <v>44</v>
      </c>
      <c r="AX39" s="3">
        <v>44</v>
      </c>
      <c r="AY39" s="3">
        <v>43</v>
      </c>
      <c r="AZ39" s="3">
        <v>43</v>
      </c>
      <c r="BA39" s="3">
        <v>43</v>
      </c>
      <c r="BB39" s="3">
        <v>42</v>
      </c>
      <c r="BC39" s="3">
        <v>42</v>
      </c>
      <c r="BD39" s="3">
        <v>41</v>
      </c>
      <c r="BE39" s="3">
        <v>41</v>
      </c>
      <c r="BF39" s="3">
        <v>41</v>
      </c>
      <c r="BG39" s="3">
        <v>41</v>
      </c>
      <c r="BH39" s="3">
        <v>41</v>
      </c>
      <c r="BI39" s="3">
        <v>40</v>
      </c>
      <c r="BJ39" s="3">
        <v>40</v>
      </c>
      <c r="BK39" s="3">
        <v>39</v>
      </c>
      <c r="BL39" s="3">
        <v>39</v>
      </c>
      <c r="BM39" s="3">
        <v>39</v>
      </c>
      <c r="BN39" s="3">
        <v>39</v>
      </c>
      <c r="BO39" s="3">
        <v>38</v>
      </c>
      <c r="BP39" s="3">
        <v>38</v>
      </c>
      <c r="BQ39" s="3">
        <v>37</v>
      </c>
      <c r="BR39" s="3">
        <v>37</v>
      </c>
      <c r="BS39" s="3">
        <v>37</v>
      </c>
      <c r="BT39" s="3">
        <v>37</v>
      </c>
      <c r="BU39" s="3">
        <v>36</v>
      </c>
      <c r="BV39" s="3">
        <v>36</v>
      </c>
      <c r="BW39" s="3">
        <v>36</v>
      </c>
      <c r="BX39" s="3">
        <v>36</v>
      </c>
      <c r="BY39" s="3">
        <v>36</v>
      </c>
      <c r="BZ39" s="3">
        <v>35</v>
      </c>
      <c r="CA39" s="3">
        <v>35</v>
      </c>
      <c r="CB39" s="3">
        <v>34</v>
      </c>
      <c r="CC39" s="3">
        <v>34</v>
      </c>
      <c r="CD39" s="3">
        <v>34</v>
      </c>
      <c r="CE39" s="3">
        <v>34</v>
      </c>
      <c r="CF39" s="3">
        <v>33</v>
      </c>
      <c r="CG39" s="3">
        <v>33</v>
      </c>
      <c r="CH39" s="3">
        <v>33</v>
      </c>
      <c r="CI39" s="3">
        <v>32</v>
      </c>
      <c r="CJ39" s="3">
        <v>32</v>
      </c>
      <c r="CK39" s="3">
        <v>32</v>
      </c>
      <c r="CL39" s="3">
        <v>32</v>
      </c>
      <c r="CM39" s="3">
        <v>31</v>
      </c>
      <c r="CN39" s="3">
        <v>31</v>
      </c>
      <c r="CO39" s="3">
        <v>30</v>
      </c>
      <c r="CP39" s="3">
        <v>30</v>
      </c>
      <c r="CQ39" s="3">
        <v>30</v>
      </c>
      <c r="CR39" s="3">
        <v>30</v>
      </c>
      <c r="CS39" s="3">
        <v>29</v>
      </c>
      <c r="CT39" s="3">
        <v>29</v>
      </c>
      <c r="CU39" s="3">
        <v>28</v>
      </c>
      <c r="CV39" s="3">
        <v>28</v>
      </c>
      <c r="CW39" s="3">
        <v>28</v>
      </c>
      <c r="CX39" s="3">
        <v>27</v>
      </c>
      <c r="CY39" s="3">
        <v>27</v>
      </c>
      <c r="CZ39" s="3">
        <v>27</v>
      </c>
      <c r="DA39" s="3">
        <v>26</v>
      </c>
      <c r="DB39" s="3">
        <v>25</v>
      </c>
      <c r="DC39" s="3">
        <v>25</v>
      </c>
      <c r="DD39" s="3">
        <v>24</v>
      </c>
      <c r="DE39" s="3">
        <v>23</v>
      </c>
      <c r="DF39" s="3">
        <v>23</v>
      </c>
      <c r="DG39" s="3">
        <v>21</v>
      </c>
      <c r="DH39" s="3">
        <v>21</v>
      </c>
      <c r="DI39" s="3">
        <v>19</v>
      </c>
      <c r="DJ39" s="3">
        <v>18</v>
      </c>
      <c r="DK39" s="3">
        <v>16</v>
      </c>
      <c r="DL39" s="3">
        <v>0</v>
      </c>
    </row>
    <row r="40" spans="1:116" ht="12" customHeight="1" x14ac:dyDescent="0.25">
      <c r="A40" s="2">
        <v>22</v>
      </c>
      <c r="B40" s="15">
        <v>1.53</v>
      </c>
      <c r="C40" s="15">
        <v>28.34</v>
      </c>
      <c r="D40" s="15">
        <v>50.15</v>
      </c>
      <c r="E40" s="15">
        <v>32.24</v>
      </c>
      <c r="F40" s="15">
        <v>30.67</v>
      </c>
      <c r="G40" s="15">
        <v>10.76</v>
      </c>
      <c r="H40" s="15">
        <v>5.68</v>
      </c>
      <c r="I40" s="15">
        <v>3.98</v>
      </c>
      <c r="J40" s="15">
        <v>6.11</v>
      </c>
      <c r="K40" s="15">
        <v>33.799999999999997</v>
      </c>
      <c r="L40" s="15">
        <v>33.67</v>
      </c>
      <c r="M40" s="15">
        <v>5.78</v>
      </c>
      <c r="N40" s="15">
        <v>15.3</v>
      </c>
      <c r="P40" s="20" t="s">
        <v>3122</v>
      </c>
      <c r="Q40" s="3">
        <v>58</v>
      </c>
      <c r="R40" s="3">
        <v>57</v>
      </c>
      <c r="S40" s="3">
        <v>56</v>
      </c>
      <c r="T40" s="3">
        <v>55</v>
      </c>
      <c r="U40" s="3">
        <v>55</v>
      </c>
      <c r="V40" s="3">
        <v>54</v>
      </c>
      <c r="W40" s="3">
        <v>54</v>
      </c>
      <c r="X40" s="3">
        <v>53</v>
      </c>
      <c r="Y40" s="3">
        <v>53</v>
      </c>
      <c r="Z40" s="3">
        <v>52</v>
      </c>
      <c r="AA40" s="3">
        <v>52</v>
      </c>
      <c r="AB40" s="3">
        <v>52</v>
      </c>
      <c r="AC40" s="3">
        <v>51</v>
      </c>
      <c r="AD40" s="3">
        <v>51</v>
      </c>
      <c r="AE40" s="3">
        <v>50</v>
      </c>
      <c r="AF40" s="3">
        <v>50</v>
      </c>
      <c r="AG40" s="3">
        <v>50</v>
      </c>
      <c r="AH40" s="3">
        <v>49</v>
      </c>
      <c r="AI40" s="3">
        <v>49</v>
      </c>
      <c r="AJ40" s="3">
        <v>49</v>
      </c>
      <c r="AK40" s="3">
        <v>48</v>
      </c>
      <c r="AL40" s="3">
        <v>48</v>
      </c>
      <c r="AM40" s="3">
        <v>48</v>
      </c>
      <c r="AN40" s="3">
        <v>47</v>
      </c>
      <c r="AO40" s="3">
        <v>47</v>
      </c>
      <c r="AP40" s="3">
        <v>47</v>
      </c>
      <c r="AQ40" s="3">
        <v>46</v>
      </c>
      <c r="AR40" s="3">
        <v>46</v>
      </c>
      <c r="AS40" s="3">
        <v>46</v>
      </c>
      <c r="AT40" s="3">
        <v>46</v>
      </c>
      <c r="AU40" s="3">
        <v>45</v>
      </c>
      <c r="AV40" s="3">
        <v>45</v>
      </c>
      <c r="AW40" s="3">
        <v>45</v>
      </c>
      <c r="AX40" s="3">
        <v>44</v>
      </c>
      <c r="AY40" s="3">
        <v>44</v>
      </c>
      <c r="AZ40" s="3">
        <v>44</v>
      </c>
      <c r="BA40" s="3">
        <v>43</v>
      </c>
      <c r="BB40" s="3">
        <v>43</v>
      </c>
      <c r="BC40" s="3">
        <v>43</v>
      </c>
      <c r="BD40" s="3">
        <v>43</v>
      </c>
      <c r="BE40" s="3">
        <v>42</v>
      </c>
      <c r="BF40" s="3">
        <v>42</v>
      </c>
      <c r="BG40" s="3">
        <v>42</v>
      </c>
      <c r="BH40" s="3">
        <v>41</v>
      </c>
      <c r="BI40" s="3">
        <v>41</v>
      </c>
      <c r="BJ40" s="3">
        <v>41</v>
      </c>
      <c r="BK40" s="3">
        <v>41</v>
      </c>
      <c r="BL40" s="3">
        <v>40</v>
      </c>
      <c r="BM40" s="3">
        <v>40</v>
      </c>
      <c r="BN40" s="3">
        <v>40</v>
      </c>
      <c r="BO40" s="3">
        <v>39</v>
      </c>
      <c r="BP40" s="3">
        <v>39</v>
      </c>
      <c r="BQ40" s="3">
        <v>39</v>
      </c>
      <c r="BR40" s="3">
        <v>39</v>
      </c>
      <c r="BS40" s="3">
        <v>38</v>
      </c>
      <c r="BT40" s="3">
        <v>38</v>
      </c>
      <c r="BU40" s="3">
        <v>38</v>
      </c>
      <c r="BV40" s="3">
        <v>37</v>
      </c>
      <c r="BW40" s="3">
        <v>37</v>
      </c>
      <c r="BX40" s="3">
        <v>37</v>
      </c>
      <c r="BY40" s="3">
        <v>37</v>
      </c>
      <c r="BZ40" s="3">
        <v>36</v>
      </c>
      <c r="CA40" s="3">
        <v>36</v>
      </c>
      <c r="CB40" s="3">
        <v>36</v>
      </c>
      <c r="CC40" s="3">
        <v>35</v>
      </c>
      <c r="CD40" s="3">
        <v>35</v>
      </c>
      <c r="CE40" s="3">
        <v>35</v>
      </c>
      <c r="CF40" s="3">
        <v>34</v>
      </c>
      <c r="CG40" s="3">
        <v>34</v>
      </c>
      <c r="CH40" s="3">
        <v>34</v>
      </c>
      <c r="CI40" s="3">
        <v>33</v>
      </c>
      <c r="CJ40" s="3">
        <v>33</v>
      </c>
      <c r="CK40" s="3">
        <v>33</v>
      </c>
      <c r="CL40" s="3">
        <v>32</v>
      </c>
      <c r="CM40" s="3">
        <v>32</v>
      </c>
      <c r="CN40" s="3">
        <v>32</v>
      </c>
      <c r="CO40" s="3">
        <v>31</v>
      </c>
      <c r="CP40" s="3">
        <v>31</v>
      </c>
      <c r="CQ40" s="3">
        <v>30</v>
      </c>
      <c r="CR40" s="3">
        <v>30</v>
      </c>
      <c r="CS40" s="3">
        <v>30</v>
      </c>
      <c r="CT40" s="3">
        <v>29</v>
      </c>
      <c r="CU40" s="3">
        <v>29</v>
      </c>
      <c r="CV40" s="3">
        <v>28</v>
      </c>
      <c r="CW40" s="3">
        <v>28</v>
      </c>
      <c r="CX40" s="3">
        <v>27</v>
      </c>
      <c r="CY40" s="3">
        <v>27</v>
      </c>
      <c r="CZ40" s="3">
        <v>26</v>
      </c>
      <c r="DA40" s="3">
        <v>25</v>
      </c>
      <c r="DB40" s="3">
        <v>25</v>
      </c>
      <c r="DC40" s="3">
        <v>24</v>
      </c>
      <c r="DD40" s="3">
        <v>24</v>
      </c>
      <c r="DE40" s="3">
        <v>23</v>
      </c>
      <c r="DF40" s="3">
        <v>22</v>
      </c>
      <c r="DG40" s="3">
        <v>21</v>
      </c>
      <c r="DH40" s="3">
        <v>20</v>
      </c>
      <c r="DI40" s="3">
        <v>18</v>
      </c>
      <c r="DJ40" s="3">
        <v>16</v>
      </c>
      <c r="DK40" s="3">
        <v>13</v>
      </c>
      <c r="DL40" s="3">
        <v>0</v>
      </c>
    </row>
    <row r="41" spans="1:116" ht="12" customHeight="1" x14ac:dyDescent="0.25">
      <c r="A41" s="2">
        <v>21</v>
      </c>
      <c r="B41" s="15">
        <v>1.24</v>
      </c>
      <c r="C41" s="15">
        <v>26.11</v>
      </c>
      <c r="D41" s="15">
        <v>48.23</v>
      </c>
      <c r="E41" s="15">
        <v>29.68</v>
      </c>
      <c r="F41" s="15">
        <v>28.08</v>
      </c>
      <c r="G41" s="15">
        <v>8.9</v>
      </c>
      <c r="H41" s="15">
        <v>4.58</v>
      </c>
      <c r="I41" s="15">
        <v>3</v>
      </c>
      <c r="J41" s="15">
        <v>5.05</v>
      </c>
      <c r="K41" s="15">
        <v>29.61</v>
      </c>
      <c r="L41" s="15">
        <v>30.74</v>
      </c>
      <c r="M41" s="15">
        <v>4.54</v>
      </c>
      <c r="N41" s="15">
        <v>13.34</v>
      </c>
      <c r="P41" s="20" t="s">
        <v>3123</v>
      </c>
      <c r="Q41" s="3">
        <v>53</v>
      </c>
      <c r="R41" s="3">
        <v>50</v>
      </c>
      <c r="S41" s="3">
        <v>47</v>
      </c>
      <c r="T41" s="3">
        <v>46</v>
      </c>
      <c r="U41" s="3">
        <v>44</v>
      </c>
      <c r="V41" s="3">
        <v>43</v>
      </c>
      <c r="W41" s="3">
        <v>42</v>
      </c>
      <c r="X41" s="3">
        <v>40</v>
      </c>
      <c r="Y41" s="3">
        <v>40</v>
      </c>
      <c r="Z41" s="3">
        <v>39</v>
      </c>
      <c r="AA41" s="3">
        <v>38</v>
      </c>
      <c r="AB41" s="3">
        <v>38</v>
      </c>
      <c r="AC41" s="3">
        <v>37</v>
      </c>
      <c r="AD41" s="3">
        <v>36</v>
      </c>
      <c r="AE41" s="3">
        <v>35</v>
      </c>
      <c r="AF41" s="3">
        <v>35</v>
      </c>
      <c r="AG41" s="3">
        <v>35</v>
      </c>
      <c r="AH41" s="3">
        <v>34</v>
      </c>
      <c r="AI41" s="3">
        <v>33</v>
      </c>
      <c r="AJ41" s="3">
        <v>33</v>
      </c>
      <c r="AK41" s="3">
        <v>33</v>
      </c>
      <c r="AL41" s="3">
        <v>32</v>
      </c>
      <c r="AM41" s="3">
        <v>31</v>
      </c>
      <c r="AN41" s="3">
        <v>31</v>
      </c>
      <c r="AO41" s="3">
        <v>30</v>
      </c>
      <c r="AP41" s="3">
        <v>30</v>
      </c>
      <c r="AQ41" s="3">
        <v>30</v>
      </c>
      <c r="AR41" s="3">
        <v>30</v>
      </c>
      <c r="AS41" s="3">
        <v>29</v>
      </c>
      <c r="AT41" s="3">
        <v>28</v>
      </c>
      <c r="AU41" s="3">
        <v>28</v>
      </c>
      <c r="AV41" s="3">
        <v>28</v>
      </c>
      <c r="AW41" s="3">
        <v>28</v>
      </c>
      <c r="AX41" s="3">
        <v>27</v>
      </c>
      <c r="AY41" s="3">
        <v>27</v>
      </c>
      <c r="AZ41" s="3">
        <v>26</v>
      </c>
      <c r="BA41" s="3">
        <v>26</v>
      </c>
      <c r="BB41" s="3">
        <v>25</v>
      </c>
      <c r="BC41" s="3">
        <v>25</v>
      </c>
      <c r="BD41" s="3">
        <v>25</v>
      </c>
      <c r="BE41" s="3">
        <v>25</v>
      </c>
      <c r="BF41" s="3">
        <v>24</v>
      </c>
      <c r="BG41" s="3">
        <v>24</v>
      </c>
      <c r="BH41" s="3">
        <v>24</v>
      </c>
      <c r="BI41" s="3">
        <v>23</v>
      </c>
      <c r="BJ41" s="3">
        <v>23</v>
      </c>
      <c r="BK41" s="3">
        <v>23</v>
      </c>
      <c r="BL41" s="3">
        <v>23</v>
      </c>
      <c r="BM41" s="3">
        <v>22</v>
      </c>
      <c r="BN41" s="3">
        <v>22</v>
      </c>
      <c r="BO41" s="3">
        <v>22</v>
      </c>
      <c r="BP41" s="3">
        <v>21</v>
      </c>
      <c r="BQ41" s="3">
        <v>21</v>
      </c>
      <c r="BR41" s="3">
        <v>20</v>
      </c>
      <c r="BS41" s="3">
        <v>20</v>
      </c>
      <c r="BT41" s="3">
        <v>20</v>
      </c>
      <c r="BU41" s="3">
        <v>20</v>
      </c>
      <c r="BV41" s="3">
        <v>20</v>
      </c>
      <c r="BW41" s="3">
        <v>19</v>
      </c>
      <c r="BX41" s="3">
        <v>19</v>
      </c>
      <c r="BY41" s="3">
        <v>18</v>
      </c>
      <c r="BZ41" s="3">
        <v>18</v>
      </c>
      <c r="CA41" s="3">
        <v>18</v>
      </c>
      <c r="CB41" s="3">
        <v>17</v>
      </c>
      <c r="CC41" s="3">
        <v>17</v>
      </c>
      <c r="CD41" s="3">
        <v>17</v>
      </c>
      <c r="CE41" s="3">
        <v>17</v>
      </c>
      <c r="CF41" s="3">
        <v>17</v>
      </c>
      <c r="CG41" s="3">
        <v>16</v>
      </c>
      <c r="CH41" s="3">
        <v>16</v>
      </c>
      <c r="CI41" s="3">
        <v>15</v>
      </c>
      <c r="CJ41" s="3">
        <v>15</v>
      </c>
      <c r="CK41" s="3">
        <v>15</v>
      </c>
      <c r="CL41" s="3">
        <v>15</v>
      </c>
      <c r="CM41" s="3">
        <v>15</v>
      </c>
      <c r="CN41" s="3">
        <v>15</v>
      </c>
      <c r="CO41" s="3">
        <v>14</v>
      </c>
      <c r="CP41" s="3">
        <v>14</v>
      </c>
      <c r="CQ41" s="3">
        <v>13</v>
      </c>
      <c r="CR41" s="3">
        <v>13</v>
      </c>
      <c r="CS41" s="3">
        <v>12</v>
      </c>
      <c r="CT41" s="3">
        <v>12</v>
      </c>
      <c r="CU41" s="3">
        <v>12</v>
      </c>
      <c r="CV41" s="3">
        <v>12</v>
      </c>
      <c r="CW41" s="3">
        <v>12</v>
      </c>
      <c r="CX41" s="3">
        <v>11</v>
      </c>
      <c r="CY41" s="3">
        <v>11</v>
      </c>
      <c r="CZ41" s="3">
        <v>10</v>
      </c>
      <c r="DA41" s="3">
        <v>10</v>
      </c>
      <c r="DB41" s="3">
        <v>10</v>
      </c>
      <c r="DC41" s="3">
        <v>9</v>
      </c>
      <c r="DD41" s="3">
        <v>9</v>
      </c>
      <c r="DE41" s="3">
        <v>8</v>
      </c>
      <c r="DF41" s="3">
        <v>7</v>
      </c>
      <c r="DG41" s="3">
        <v>7</v>
      </c>
      <c r="DH41" s="3">
        <v>7</v>
      </c>
      <c r="DI41" s="3">
        <v>6</v>
      </c>
      <c r="DJ41" s="3">
        <v>5</v>
      </c>
      <c r="DK41" s="3">
        <v>3</v>
      </c>
      <c r="DL41" s="3">
        <v>0</v>
      </c>
    </row>
    <row r="42" spans="1:116" ht="12" customHeight="1" x14ac:dyDescent="0.25">
      <c r="A42" s="2">
        <v>20</v>
      </c>
      <c r="B42" s="15">
        <v>0.99</v>
      </c>
      <c r="C42" s="15">
        <v>24.08</v>
      </c>
      <c r="D42" s="15">
        <v>46.08</v>
      </c>
      <c r="E42" s="15">
        <v>26.63</v>
      </c>
      <c r="F42" s="15">
        <v>25.29</v>
      </c>
      <c r="G42" s="15">
        <v>7.59</v>
      </c>
      <c r="H42" s="15">
        <v>3.79</v>
      </c>
      <c r="I42" s="15">
        <v>2.5099999999999998</v>
      </c>
      <c r="J42" s="15">
        <v>4</v>
      </c>
      <c r="K42" s="15">
        <v>25.51</v>
      </c>
      <c r="L42" s="15">
        <v>27.89</v>
      </c>
      <c r="M42" s="15">
        <v>3.65</v>
      </c>
      <c r="N42" s="15">
        <v>11.55</v>
      </c>
      <c r="P42" s="20" t="s">
        <v>3124</v>
      </c>
      <c r="Q42" s="3">
        <v>59</v>
      </c>
      <c r="R42" s="3">
        <v>57</v>
      </c>
      <c r="S42" s="3">
        <v>56</v>
      </c>
      <c r="T42" s="3">
        <v>56</v>
      </c>
      <c r="U42" s="3">
        <v>55</v>
      </c>
      <c r="V42" s="3">
        <v>54</v>
      </c>
      <c r="W42" s="3">
        <v>53</v>
      </c>
      <c r="X42" s="3">
        <v>53</v>
      </c>
      <c r="Y42" s="3">
        <v>52</v>
      </c>
      <c r="Z42" s="3">
        <v>52</v>
      </c>
      <c r="AA42" s="3">
        <v>51</v>
      </c>
      <c r="AB42" s="3">
        <v>50</v>
      </c>
      <c r="AC42" s="3">
        <v>50</v>
      </c>
      <c r="AD42" s="3">
        <v>50</v>
      </c>
      <c r="AE42" s="3">
        <v>49</v>
      </c>
      <c r="AF42" s="3">
        <v>49</v>
      </c>
      <c r="AG42" s="3">
        <v>49</v>
      </c>
      <c r="AH42" s="3">
        <v>48</v>
      </c>
      <c r="AI42" s="3">
        <v>47</v>
      </c>
      <c r="AJ42" s="3">
        <v>47</v>
      </c>
      <c r="AK42" s="3">
        <v>47</v>
      </c>
      <c r="AL42" s="3">
        <v>46</v>
      </c>
      <c r="AM42" s="3">
        <v>46</v>
      </c>
      <c r="AN42" s="3">
        <v>45</v>
      </c>
      <c r="AO42" s="3">
        <v>45</v>
      </c>
      <c r="AP42" s="3">
        <v>44</v>
      </c>
      <c r="AQ42" s="3">
        <v>44</v>
      </c>
      <c r="AR42" s="3">
        <v>44</v>
      </c>
      <c r="AS42" s="3">
        <v>43</v>
      </c>
      <c r="AT42" s="3">
        <v>43</v>
      </c>
      <c r="AU42" s="3">
        <v>42</v>
      </c>
      <c r="AV42" s="3">
        <v>42</v>
      </c>
      <c r="AW42" s="3">
        <v>41</v>
      </c>
      <c r="AX42" s="3">
        <v>41</v>
      </c>
      <c r="AY42" s="3">
        <v>40</v>
      </c>
      <c r="AZ42" s="3">
        <v>40</v>
      </c>
      <c r="BA42" s="3">
        <v>40</v>
      </c>
      <c r="BB42" s="3">
        <v>39</v>
      </c>
      <c r="BC42" s="3">
        <v>38</v>
      </c>
      <c r="BD42" s="3">
        <v>38</v>
      </c>
      <c r="BE42" s="3">
        <v>38</v>
      </c>
      <c r="BF42" s="3">
        <v>37</v>
      </c>
      <c r="BG42" s="3">
        <v>36</v>
      </c>
      <c r="BH42" s="3">
        <v>36</v>
      </c>
      <c r="BI42" s="3">
        <v>35</v>
      </c>
      <c r="BJ42" s="3">
        <v>35</v>
      </c>
      <c r="BK42" s="3">
        <v>34</v>
      </c>
      <c r="BL42" s="3">
        <v>34</v>
      </c>
      <c r="BM42" s="3">
        <v>33</v>
      </c>
      <c r="BN42" s="3">
        <v>33</v>
      </c>
      <c r="BO42" s="3">
        <v>32</v>
      </c>
      <c r="BP42" s="3">
        <v>32</v>
      </c>
      <c r="BQ42" s="3">
        <v>31</v>
      </c>
      <c r="BR42" s="3">
        <v>30</v>
      </c>
      <c r="BS42" s="3">
        <v>30</v>
      </c>
      <c r="BT42" s="3">
        <v>29</v>
      </c>
      <c r="BU42" s="3">
        <v>29</v>
      </c>
      <c r="BV42" s="3">
        <v>28</v>
      </c>
      <c r="BW42" s="3">
        <v>28</v>
      </c>
      <c r="BX42" s="3">
        <v>27</v>
      </c>
      <c r="BY42" s="3">
        <v>27</v>
      </c>
      <c r="BZ42" s="3">
        <v>26</v>
      </c>
      <c r="CA42" s="3">
        <v>26</v>
      </c>
      <c r="CB42" s="3">
        <v>25</v>
      </c>
      <c r="CC42" s="3">
        <v>24</v>
      </c>
      <c r="CD42" s="3">
        <v>24</v>
      </c>
      <c r="CE42" s="3">
        <v>23</v>
      </c>
      <c r="CF42" s="3">
        <v>23</v>
      </c>
      <c r="CG42" s="3">
        <v>22</v>
      </c>
      <c r="CH42" s="3">
        <v>21</v>
      </c>
      <c r="CI42" s="3">
        <v>21</v>
      </c>
      <c r="CJ42" s="3">
        <v>20</v>
      </c>
      <c r="CK42" s="3">
        <v>20</v>
      </c>
      <c r="CL42" s="3">
        <v>19</v>
      </c>
      <c r="CM42" s="3">
        <v>19</v>
      </c>
      <c r="CN42" s="3">
        <v>18</v>
      </c>
      <c r="CO42" s="3">
        <v>18</v>
      </c>
      <c r="CP42" s="3">
        <v>17</v>
      </c>
      <c r="CQ42" s="3">
        <v>16</v>
      </c>
      <c r="CR42" s="3">
        <v>16</v>
      </c>
      <c r="CS42" s="3">
        <v>16</v>
      </c>
      <c r="CT42" s="3">
        <v>15</v>
      </c>
      <c r="CU42" s="3">
        <v>15</v>
      </c>
      <c r="CV42" s="3">
        <v>14</v>
      </c>
      <c r="CW42" s="3">
        <v>13</v>
      </c>
      <c r="CX42" s="3">
        <v>13</v>
      </c>
      <c r="CY42" s="3">
        <v>13</v>
      </c>
      <c r="CZ42" s="3">
        <v>12</v>
      </c>
      <c r="DA42" s="3">
        <v>12</v>
      </c>
      <c r="DB42" s="3">
        <v>11</v>
      </c>
      <c r="DC42" s="3">
        <v>10</v>
      </c>
      <c r="DD42" s="3">
        <v>10</v>
      </c>
      <c r="DE42" s="3">
        <v>9</v>
      </c>
      <c r="DF42" s="3">
        <v>9</v>
      </c>
      <c r="DG42" s="3">
        <v>8</v>
      </c>
      <c r="DH42" s="3">
        <v>7</v>
      </c>
      <c r="DI42" s="3">
        <v>7</v>
      </c>
      <c r="DJ42" s="3">
        <v>6</v>
      </c>
      <c r="DK42" s="3">
        <v>4</v>
      </c>
      <c r="DL42" s="3">
        <v>0</v>
      </c>
    </row>
    <row r="43" spans="1:116" ht="12" customHeight="1" x14ac:dyDescent="0.25">
      <c r="A43" s="2">
        <v>19</v>
      </c>
      <c r="B43" s="15">
        <v>0.79</v>
      </c>
      <c r="C43" s="15">
        <v>21.85</v>
      </c>
      <c r="D43" s="15">
        <v>43.2</v>
      </c>
      <c r="E43" s="15">
        <v>23.67</v>
      </c>
      <c r="F43" s="15">
        <v>23.05</v>
      </c>
      <c r="G43" s="15">
        <v>6.42</v>
      </c>
      <c r="H43" s="15">
        <v>2.93</v>
      </c>
      <c r="I43" s="15">
        <v>1.9</v>
      </c>
      <c r="J43" s="15">
        <v>3.34</v>
      </c>
      <c r="K43" s="15">
        <v>23.6</v>
      </c>
      <c r="L43" s="15">
        <v>26.38</v>
      </c>
      <c r="M43" s="15">
        <v>2.85</v>
      </c>
      <c r="N43" s="15">
        <v>9.94</v>
      </c>
      <c r="P43" s="20" t="s">
        <v>3125</v>
      </c>
      <c r="Q43" s="3">
        <v>58</v>
      </c>
      <c r="R43" s="3">
        <v>57</v>
      </c>
      <c r="S43" s="3">
        <v>56</v>
      </c>
      <c r="T43" s="3">
        <v>55</v>
      </c>
      <c r="U43" s="3">
        <v>54</v>
      </c>
      <c r="V43" s="3">
        <v>54</v>
      </c>
      <c r="W43" s="3">
        <v>53</v>
      </c>
      <c r="X43" s="3">
        <v>53</v>
      </c>
      <c r="Y43" s="3">
        <v>53</v>
      </c>
      <c r="Z43" s="3">
        <v>52</v>
      </c>
      <c r="AA43" s="3">
        <v>52</v>
      </c>
      <c r="AB43" s="3">
        <v>52</v>
      </c>
      <c r="AC43" s="3">
        <v>51</v>
      </c>
      <c r="AD43" s="3">
        <v>51</v>
      </c>
      <c r="AE43" s="3">
        <v>51</v>
      </c>
      <c r="AF43" s="3">
        <v>50</v>
      </c>
      <c r="AG43" s="3">
        <v>50</v>
      </c>
      <c r="AH43" s="3">
        <v>50</v>
      </c>
      <c r="AI43" s="3">
        <v>50</v>
      </c>
      <c r="AJ43" s="3">
        <v>49</v>
      </c>
      <c r="AK43" s="3">
        <v>49</v>
      </c>
      <c r="AL43" s="3">
        <v>49</v>
      </c>
      <c r="AM43" s="3">
        <v>49</v>
      </c>
      <c r="AN43" s="3">
        <v>48</v>
      </c>
      <c r="AO43" s="3">
        <v>48</v>
      </c>
      <c r="AP43" s="3">
        <v>48</v>
      </c>
      <c r="AQ43" s="3">
        <v>48</v>
      </c>
      <c r="AR43" s="3">
        <v>48</v>
      </c>
      <c r="AS43" s="3">
        <v>47</v>
      </c>
      <c r="AT43" s="3">
        <v>47</v>
      </c>
      <c r="AU43" s="3">
        <v>47</v>
      </c>
      <c r="AV43" s="3">
        <v>47</v>
      </c>
      <c r="AW43" s="3">
        <v>47</v>
      </c>
      <c r="AX43" s="3">
        <v>46</v>
      </c>
      <c r="AY43" s="3">
        <v>46</v>
      </c>
      <c r="AZ43" s="3">
        <v>46</v>
      </c>
      <c r="BA43" s="3">
        <v>46</v>
      </c>
      <c r="BB43" s="3">
        <v>45</v>
      </c>
      <c r="BC43" s="3">
        <v>45</v>
      </c>
      <c r="BD43" s="3">
        <v>45</v>
      </c>
      <c r="BE43" s="3">
        <v>45</v>
      </c>
      <c r="BF43" s="3">
        <v>45</v>
      </c>
      <c r="BG43" s="3">
        <v>45</v>
      </c>
      <c r="BH43" s="3">
        <v>45</v>
      </c>
      <c r="BI43" s="3">
        <v>44</v>
      </c>
      <c r="BJ43" s="3">
        <v>44</v>
      </c>
      <c r="BK43" s="3">
        <v>44</v>
      </c>
      <c r="BL43" s="3">
        <v>44</v>
      </c>
      <c r="BM43" s="3">
        <v>44</v>
      </c>
      <c r="BN43" s="3">
        <v>43</v>
      </c>
      <c r="BO43" s="3">
        <v>43</v>
      </c>
      <c r="BP43" s="3">
        <v>43</v>
      </c>
      <c r="BQ43" s="3">
        <v>43</v>
      </c>
      <c r="BR43" s="3">
        <v>43</v>
      </c>
      <c r="BS43" s="3">
        <v>42</v>
      </c>
      <c r="BT43" s="3">
        <v>42</v>
      </c>
      <c r="BU43" s="3">
        <v>42</v>
      </c>
      <c r="BV43" s="3">
        <v>42</v>
      </c>
      <c r="BW43" s="3">
        <v>41</v>
      </c>
      <c r="BX43" s="3">
        <v>41</v>
      </c>
      <c r="BY43" s="3">
        <v>41</v>
      </c>
      <c r="BZ43" s="3">
        <v>41</v>
      </c>
      <c r="CA43" s="3">
        <v>41</v>
      </c>
      <c r="CB43" s="3">
        <v>40</v>
      </c>
      <c r="CC43" s="3">
        <v>40</v>
      </c>
      <c r="CD43" s="3">
        <v>40</v>
      </c>
      <c r="CE43" s="3">
        <v>39</v>
      </c>
      <c r="CF43" s="3">
        <v>39</v>
      </c>
      <c r="CG43" s="3">
        <v>39</v>
      </c>
      <c r="CH43" s="3">
        <v>39</v>
      </c>
      <c r="CI43" s="3">
        <v>38</v>
      </c>
      <c r="CJ43" s="3">
        <v>38</v>
      </c>
      <c r="CK43" s="3">
        <v>38</v>
      </c>
      <c r="CL43" s="3">
        <v>38</v>
      </c>
      <c r="CM43" s="3">
        <v>37</v>
      </c>
      <c r="CN43" s="3">
        <v>37</v>
      </c>
      <c r="CO43" s="3">
        <v>37</v>
      </c>
      <c r="CP43" s="3">
        <v>36</v>
      </c>
      <c r="CQ43" s="3">
        <v>36</v>
      </c>
      <c r="CR43" s="3">
        <v>36</v>
      </c>
      <c r="CS43" s="3">
        <v>35</v>
      </c>
      <c r="CT43" s="3">
        <v>35</v>
      </c>
      <c r="CU43" s="3">
        <v>34</v>
      </c>
      <c r="CV43" s="3">
        <v>34</v>
      </c>
      <c r="CW43" s="3">
        <v>33</v>
      </c>
      <c r="CX43" s="3">
        <v>33</v>
      </c>
      <c r="CY43" s="3">
        <v>32</v>
      </c>
      <c r="CZ43" s="3">
        <v>32</v>
      </c>
      <c r="DA43" s="3">
        <v>31</v>
      </c>
      <c r="DB43" s="3">
        <v>31</v>
      </c>
      <c r="DC43" s="3">
        <v>30</v>
      </c>
      <c r="DD43" s="3">
        <v>29</v>
      </c>
      <c r="DE43" s="3">
        <v>29</v>
      </c>
      <c r="DF43" s="3">
        <v>27</v>
      </c>
      <c r="DG43" s="3">
        <v>26</v>
      </c>
      <c r="DH43" s="3">
        <v>25</v>
      </c>
      <c r="DI43" s="3">
        <v>23</v>
      </c>
      <c r="DJ43" s="3">
        <v>21</v>
      </c>
      <c r="DK43" s="3">
        <v>17</v>
      </c>
      <c r="DL43" s="3">
        <v>0</v>
      </c>
    </row>
    <row r="44" spans="1:116" ht="12" customHeight="1" x14ac:dyDescent="0.25">
      <c r="A44" s="2">
        <v>18</v>
      </c>
      <c r="B44" s="15">
        <v>0.67</v>
      </c>
      <c r="C44" s="15">
        <v>19.7</v>
      </c>
      <c r="D44" s="15">
        <v>40.869999999999997</v>
      </c>
      <c r="E44" s="15">
        <v>20.52</v>
      </c>
      <c r="F44" s="15">
        <v>20.2</v>
      </c>
      <c r="G44" s="15">
        <v>5.08</v>
      </c>
      <c r="H44" s="15">
        <v>2.2400000000000002</v>
      </c>
      <c r="I44" s="15">
        <v>1.37</v>
      </c>
      <c r="J44" s="15">
        <v>2.5299999999999998</v>
      </c>
      <c r="K44" s="15">
        <v>19.91</v>
      </c>
      <c r="L44" s="15">
        <v>23.18</v>
      </c>
      <c r="M44" s="15">
        <v>2.13</v>
      </c>
      <c r="N44" s="15">
        <v>8.43</v>
      </c>
      <c r="P44" s="20" t="s">
        <v>3126</v>
      </c>
      <c r="Q44" s="3">
        <v>58</v>
      </c>
      <c r="R44" s="3">
        <v>57</v>
      </c>
      <c r="S44" s="3">
        <v>56</v>
      </c>
      <c r="T44" s="3">
        <v>56</v>
      </c>
      <c r="U44" s="3">
        <v>55</v>
      </c>
      <c r="V44" s="3">
        <v>55</v>
      </c>
      <c r="W44" s="3">
        <v>54</v>
      </c>
      <c r="X44" s="3">
        <v>54</v>
      </c>
      <c r="Y44" s="3">
        <v>54</v>
      </c>
      <c r="Z44" s="3">
        <v>53</v>
      </c>
      <c r="AA44" s="3">
        <v>53</v>
      </c>
      <c r="AB44" s="3">
        <v>53</v>
      </c>
      <c r="AC44" s="3">
        <v>52</v>
      </c>
      <c r="AD44" s="3">
        <v>52</v>
      </c>
      <c r="AE44" s="3">
        <v>51</v>
      </c>
      <c r="AF44" s="3">
        <v>51</v>
      </c>
      <c r="AG44" s="3">
        <v>51</v>
      </c>
      <c r="AH44" s="3">
        <v>51</v>
      </c>
      <c r="AI44" s="3">
        <v>50</v>
      </c>
      <c r="AJ44" s="3">
        <v>50</v>
      </c>
      <c r="AK44" s="3">
        <v>50</v>
      </c>
      <c r="AL44" s="3">
        <v>50</v>
      </c>
      <c r="AM44" s="3">
        <v>49</v>
      </c>
      <c r="AN44" s="3">
        <v>49</v>
      </c>
      <c r="AO44" s="3">
        <v>49</v>
      </c>
      <c r="AP44" s="3">
        <v>48</v>
      </c>
      <c r="AQ44" s="3">
        <v>48</v>
      </c>
      <c r="AR44" s="3">
        <v>48</v>
      </c>
      <c r="AS44" s="3">
        <v>48</v>
      </c>
      <c r="AT44" s="3">
        <v>47</v>
      </c>
      <c r="AU44" s="3">
        <v>47</v>
      </c>
      <c r="AV44" s="3">
        <v>47</v>
      </c>
      <c r="AW44" s="3">
        <v>46</v>
      </c>
      <c r="AX44" s="3">
        <v>46</v>
      </c>
      <c r="AY44" s="3">
        <v>46</v>
      </c>
      <c r="AZ44" s="3">
        <v>46</v>
      </c>
      <c r="BA44" s="3">
        <v>45</v>
      </c>
      <c r="BB44" s="3">
        <v>45</v>
      </c>
      <c r="BC44" s="3">
        <v>45</v>
      </c>
      <c r="BD44" s="3">
        <v>44</v>
      </c>
      <c r="BE44" s="3">
        <v>44</v>
      </c>
      <c r="BF44" s="3">
        <v>44</v>
      </c>
      <c r="BG44" s="3">
        <v>43</v>
      </c>
      <c r="BH44" s="3">
        <v>43</v>
      </c>
      <c r="BI44" s="3">
        <v>43</v>
      </c>
      <c r="BJ44" s="3">
        <v>42</v>
      </c>
      <c r="BK44" s="3">
        <v>42</v>
      </c>
      <c r="BL44" s="3">
        <v>42</v>
      </c>
      <c r="BM44" s="3">
        <v>41</v>
      </c>
      <c r="BN44" s="3">
        <v>41</v>
      </c>
      <c r="BO44" s="3">
        <v>41</v>
      </c>
      <c r="BP44" s="3">
        <v>40</v>
      </c>
      <c r="BQ44" s="3">
        <v>40</v>
      </c>
      <c r="BR44" s="3">
        <v>39</v>
      </c>
      <c r="BS44" s="3">
        <v>39</v>
      </c>
      <c r="BT44" s="3">
        <v>39</v>
      </c>
      <c r="BU44" s="3">
        <v>38</v>
      </c>
      <c r="BV44" s="3">
        <v>38</v>
      </c>
      <c r="BW44" s="3">
        <v>37</v>
      </c>
      <c r="BX44" s="3">
        <v>37</v>
      </c>
      <c r="BY44" s="3">
        <v>37</v>
      </c>
      <c r="BZ44" s="3">
        <v>36</v>
      </c>
      <c r="CA44" s="3">
        <v>36</v>
      </c>
      <c r="CB44" s="3">
        <v>35</v>
      </c>
      <c r="CC44" s="3">
        <v>35</v>
      </c>
      <c r="CD44" s="3">
        <v>35</v>
      </c>
      <c r="CE44" s="3">
        <v>34</v>
      </c>
      <c r="CF44" s="3">
        <v>34</v>
      </c>
      <c r="CG44" s="3">
        <v>33</v>
      </c>
      <c r="CH44" s="3">
        <v>33</v>
      </c>
      <c r="CI44" s="3">
        <v>32</v>
      </c>
      <c r="CJ44" s="3">
        <v>32</v>
      </c>
      <c r="CK44" s="3">
        <v>32</v>
      </c>
      <c r="CL44" s="3">
        <v>31</v>
      </c>
      <c r="CM44" s="3">
        <v>31</v>
      </c>
      <c r="CN44" s="3">
        <v>30</v>
      </c>
      <c r="CO44" s="3">
        <v>30</v>
      </c>
      <c r="CP44" s="3">
        <v>29</v>
      </c>
      <c r="CQ44" s="3">
        <v>29</v>
      </c>
      <c r="CR44" s="3">
        <v>28</v>
      </c>
      <c r="CS44" s="3">
        <v>28</v>
      </c>
      <c r="CT44" s="3">
        <v>27</v>
      </c>
      <c r="CU44" s="3">
        <v>27</v>
      </c>
      <c r="CV44" s="3">
        <v>26</v>
      </c>
      <c r="CW44" s="3">
        <v>25</v>
      </c>
      <c r="CX44" s="3">
        <v>25</v>
      </c>
      <c r="CY44" s="3">
        <v>24</v>
      </c>
      <c r="CZ44" s="3">
        <v>23</v>
      </c>
      <c r="DA44" s="3">
        <v>23</v>
      </c>
      <c r="DB44" s="3">
        <v>22</v>
      </c>
      <c r="DC44" s="3">
        <v>21</v>
      </c>
      <c r="DD44" s="3">
        <v>20</v>
      </c>
      <c r="DE44" s="3">
        <v>19</v>
      </c>
      <c r="DF44" s="3">
        <v>18</v>
      </c>
      <c r="DG44" s="3">
        <v>17</v>
      </c>
      <c r="DH44" s="3">
        <v>16</v>
      </c>
      <c r="DI44" s="3">
        <v>15</v>
      </c>
      <c r="DJ44" s="3">
        <v>14</v>
      </c>
      <c r="DK44" s="3">
        <v>12</v>
      </c>
      <c r="DL44" s="3">
        <v>1</v>
      </c>
    </row>
    <row r="45" spans="1:116" ht="12" customHeight="1" x14ac:dyDescent="0.25">
      <c r="A45" s="2">
        <v>17</v>
      </c>
      <c r="B45" s="15">
        <v>0.55000000000000004</v>
      </c>
      <c r="C45" s="15">
        <v>17.079999999999998</v>
      </c>
      <c r="D45" s="15">
        <v>38.01</v>
      </c>
      <c r="E45" s="15">
        <v>18.39</v>
      </c>
      <c r="F45" s="15">
        <v>17.66</v>
      </c>
      <c r="G45" s="15">
        <v>4.3499999999999996</v>
      </c>
      <c r="H45" s="15">
        <v>1.77</v>
      </c>
      <c r="I45" s="15">
        <v>1.22</v>
      </c>
      <c r="J45" s="15">
        <v>2.08</v>
      </c>
      <c r="K45" s="15">
        <v>18.2</v>
      </c>
      <c r="L45" s="15">
        <v>21.72</v>
      </c>
      <c r="M45" s="15">
        <v>1.53</v>
      </c>
      <c r="N45" s="15">
        <v>6.79</v>
      </c>
    </row>
    <row r="46" spans="1:116" ht="12" customHeight="1" x14ac:dyDescent="0.25">
      <c r="A46" s="2">
        <v>16</v>
      </c>
      <c r="B46" s="15">
        <v>0.42</v>
      </c>
      <c r="C46" s="15">
        <v>14.89</v>
      </c>
      <c r="D46" s="15">
        <v>35.479999999999997</v>
      </c>
      <c r="E46" s="15">
        <v>15.44</v>
      </c>
      <c r="F46" s="15">
        <v>15.24</v>
      </c>
      <c r="G46" s="15">
        <v>3.35</v>
      </c>
      <c r="H46" s="15">
        <v>1.35</v>
      </c>
      <c r="I46" s="15">
        <v>0.86</v>
      </c>
      <c r="J46" s="15">
        <v>1.53</v>
      </c>
      <c r="K46" s="15">
        <v>14.97</v>
      </c>
      <c r="L46" s="15">
        <v>18.79</v>
      </c>
      <c r="M46" s="15">
        <v>1.1399999999999999</v>
      </c>
      <c r="N46" s="15">
        <v>5.49</v>
      </c>
      <c r="P46" s="20" t="s">
        <v>3129</v>
      </c>
      <c r="Q46" s="22">
        <v>99</v>
      </c>
      <c r="R46" s="22">
        <v>98</v>
      </c>
      <c r="S46" s="22">
        <v>97</v>
      </c>
      <c r="T46" s="22">
        <v>96</v>
      </c>
      <c r="U46" s="22">
        <v>95</v>
      </c>
      <c r="V46" s="22">
        <v>94</v>
      </c>
      <c r="W46" s="22">
        <v>93</v>
      </c>
      <c r="X46" s="22">
        <v>92</v>
      </c>
      <c r="Y46" s="22">
        <v>91</v>
      </c>
      <c r="Z46" s="22">
        <v>90</v>
      </c>
      <c r="AA46" s="22">
        <v>89</v>
      </c>
      <c r="AB46" s="22">
        <v>88</v>
      </c>
      <c r="AC46" s="22">
        <v>87</v>
      </c>
      <c r="AD46" s="22">
        <v>86</v>
      </c>
      <c r="AE46" s="22">
        <v>85</v>
      </c>
      <c r="AF46" s="22">
        <v>84</v>
      </c>
      <c r="AG46" s="22">
        <v>83</v>
      </c>
      <c r="AH46" s="22">
        <v>82</v>
      </c>
      <c r="AI46" s="22">
        <v>81</v>
      </c>
      <c r="AJ46" s="22">
        <v>80</v>
      </c>
      <c r="AK46" s="22">
        <v>79</v>
      </c>
      <c r="AL46" s="22">
        <v>78</v>
      </c>
      <c r="AM46" s="22">
        <v>77</v>
      </c>
      <c r="AN46" s="22">
        <v>76</v>
      </c>
      <c r="AO46" s="22">
        <v>75</v>
      </c>
      <c r="AP46" s="22">
        <v>74</v>
      </c>
      <c r="AQ46" s="22">
        <v>73</v>
      </c>
      <c r="AR46" s="22">
        <v>72</v>
      </c>
      <c r="AS46" s="22">
        <v>71</v>
      </c>
      <c r="AT46" s="22">
        <v>70</v>
      </c>
      <c r="AU46" s="22">
        <v>69</v>
      </c>
      <c r="AV46" s="22">
        <v>68</v>
      </c>
      <c r="AW46" s="22">
        <v>67</v>
      </c>
      <c r="AX46" s="22">
        <v>66</v>
      </c>
      <c r="AY46" s="22">
        <v>65</v>
      </c>
      <c r="AZ46" s="22">
        <v>64</v>
      </c>
      <c r="BA46" s="22">
        <v>63</v>
      </c>
      <c r="BB46" s="22">
        <v>62</v>
      </c>
      <c r="BC46" s="22">
        <v>61</v>
      </c>
      <c r="BD46" s="22">
        <v>60</v>
      </c>
      <c r="BE46" s="22">
        <v>59</v>
      </c>
      <c r="BF46" s="22">
        <v>58</v>
      </c>
      <c r="BG46" s="22">
        <v>57</v>
      </c>
      <c r="BH46" s="22">
        <v>56</v>
      </c>
      <c r="BI46" s="22">
        <v>55</v>
      </c>
      <c r="BJ46" s="22">
        <v>54</v>
      </c>
      <c r="BK46" s="22">
        <v>53</v>
      </c>
      <c r="BL46" s="22">
        <v>52</v>
      </c>
      <c r="BM46" s="22">
        <v>51</v>
      </c>
      <c r="BN46" s="22">
        <v>50</v>
      </c>
      <c r="BO46" s="22">
        <v>49</v>
      </c>
      <c r="BP46" s="22">
        <v>48</v>
      </c>
      <c r="BQ46" s="22">
        <v>47</v>
      </c>
      <c r="BR46" s="22">
        <v>46</v>
      </c>
      <c r="BS46" s="22">
        <v>45</v>
      </c>
      <c r="BT46" s="22">
        <v>44</v>
      </c>
      <c r="BU46" s="22">
        <v>43</v>
      </c>
      <c r="BV46" s="22">
        <v>42</v>
      </c>
      <c r="BW46" s="22">
        <v>41</v>
      </c>
      <c r="BX46" s="22">
        <v>40</v>
      </c>
      <c r="BY46" s="22">
        <v>39</v>
      </c>
      <c r="BZ46" s="22">
        <v>38</v>
      </c>
      <c r="CA46" s="22">
        <v>37</v>
      </c>
      <c r="CB46" s="22">
        <v>36</v>
      </c>
      <c r="CC46" s="22">
        <v>35</v>
      </c>
      <c r="CD46" s="22">
        <v>34</v>
      </c>
      <c r="CE46" s="22">
        <v>33</v>
      </c>
      <c r="CF46" s="22">
        <v>32</v>
      </c>
      <c r="CG46" s="22">
        <v>31</v>
      </c>
      <c r="CH46" s="22">
        <v>30</v>
      </c>
      <c r="CI46" s="22">
        <v>29</v>
      </c>
      <c r="CJ46" s="22">
        <v>28</v>
      </c>
      <c r="CK46" s="22">
        <v>27</v>
      </c>
      <c r="CL46" s="22">
        <v>26</v>
      </c>
      <c r="CM46" s="22">
        <v>25</v>
      </c>
      <c r="CN46" s="22">
        <v>24</v>
      </c>
      <c r="CO46" s="22">
        <v>23</v>
      </c>
      <c r="CP46" s="22">
        <v>22</v>
      </c>
      <c r="CQ46" s="22">
        <v>21</v>
      </c>
      <c r="CR46" s="22">
        <v>20</v>
      </c>
      <c r="CS46" s="22">
        <v>19</v>
      </c>
      <c r="CT46" s="22">
        <v>18</v>
      </c>
      <c r="CU46" s="22">
        <v>17</v>
      </c>
      <c r="CV46" s="22">
        <v>16</v>
      </c>
      <c r="CW46" s="22">
        <v>15</v>
      </c>
      <c r="CX46" s="22">
        <v>14</v>
      </c>
      <c r="CY46" s="22">
        <v>13</v>
      </c>
      <c r="CZ46" s="22">
        <v>12</v>
      </c>
      <c r="DA46" s="22">
        <v>11</v>
      </c>
      <c r="DB46" s="22">
        <v>10</v>
      </c>
      <c r="DC46" s="22">
        <v>9</v>
      </c>
      <c r="DD46" s="22">
        <v>8</v>
      </c>
      <c r="DE46" s="22">
        <v>7</v>
      </c>
      <c r="DF46" s="22">
        <v>6</v>
      </c>
      <c r="DG46" s="22">
        <v>5</v>
      </c>
      <c r="DH46" s="22">
        <v>4</v>
      </c>
      <c r="DI46" s="22">
        <v>3</v>
      </c>
      <c r="DJ46" s="22">
        <v>2</v>
      </c>
      <c r="DK46" s="22">
        <v>1</v>
      </c>
      <c r="DL46" s="22">
        <v>0</v>
      </c>
    </row>
    <row r="47" spans="1:116" ht="12" customHeight="1" x14ac:dyDescent="0.25">
      <c r="A47" s="2">
        <v>15</v>
      </c>
      <c r="B47" s="15">
        <v>0.34</v>
      </c>
      <c r="C47" s="15">
        <v>12.63</v>
      </c>
      <c r="D47" s="15">
        <v>33.44</v>
      </c>
      <c r="E47" s="15">
        <v>12.75</v>
      </c>
      <c r="F47" s="15">
        <v>13.08</v>
      </c>
      <c r="G47" s="15">
        <v>2.72</v>
      </c>
      <c r="H47" s="15">
        <v>0.92</v>
      </c>
      <c r="I47" s="15">
        <v>0.69</v>
      </c>
      <c r="J47" s="15">
        <v>1.17</v>
      </c>
      <c r="K47" s="15">
        <v>12.1</v>
      </c>
      <c r="L47" s="15">
        <v>15.91</v>
      </c>
      <c r="M47" s="15">
        <v>0.8</v>
      </c>
      <c r="N47" s="15">
        <v>4.3</v>
      </c>
      <c r="O47" s="21">
        <f>_xlfn.STDEV.P(Q47:DL47)</f>
        <v>0.80473598154922832</v>
      </c>
      <c r="P47" s="20" t="s">
        <v>3114</v>
      </c>
      <c r="Q47" s="23">
        <f>Q32-Q17</f>
        <v>0</v>
      </c>
      <c r="R47" s="23">
        <f t="shared" ref="R47:CC51" si="0">R32-R17</f>
        <v>0</v>
      </c>
      <c r="S47" s="23">
        <f t="shared" si="0"/>
        <v>0</v>
      </c>
      <c r="T47" s="23">
        <f t="shared" si="0"/>
        <v>0</v>
      </c>
      <c r="U47" s="23">
        <f t="shared" si="0"/>
        <v>0</v>
      </c>
      <c r="V47" s="23">
        <f t="shared" si="0"/>
        <v>0</v>
      </c>
      <c r="W47" s="23">
        <f t="shared" si="0"/>
        <v>0</v>
      </c>
      <c r="X47" s="23">
        <f t="shared" si="0"/>
        <v>0</v>
      </c>
      <c r="Y47" s="23">
        <f t="shared" si="0"/>
        <v>0</v>
      </c>
      <c r="Z47" s="23">
        <f t="shared" si="0"/>
        <v>-1</v>
      </c>
      <c r="AA47" s="23">
        <f t="shared" si="0"/>
        <v>0</v>
      </c>
      <c r="AB47" s="23">
        <f t="shared" si="0"/>
        <v>0</v>
      </c>
      <c r="AC47" s="23">
        <f t="shared" si="0"/>
        <v>-1</v>
      </c>
      <c r="AD47" s="23">
        <f t="shared" si="0"/>
        <v>0</v>
      </c>
      <c r="AE47" s="23">
        <f t="shared" si="0"/>
        <v>0</v>
      </c>
      <c r="AF47" s="23">
        <f t="shared" si="0"/>
        <v>0</v>
      </c>
      <c r="AG47" s="23">
        <f t="shared" si="0"/>
        <v>-1</v>
      </c>
      <c r="AH47" s="23">
        <f t="shared" si="0"/>
        <v>0</v>
      </c>
      <c r="AI47" s="23">
        <f t="shared" si="0"/>
        <v>0</v>
      </c>
      <c r="AJ47" s="23">
        <f t="shared" si="0"/>
        <v>-1</v>
      </c>
      <c r="AK47" s="23">
        <f t="shared" si="0"/>
        <v>-1</v>
      </c>
      <c r="AL47" s="23">
        <f t="shared" si="0"/>
        <v>0</v>
      </c>
      <c r="AM47" s="23">
        <f t="shared" si="0"/>
        <v>0</v>
      </c>
      <c r="AN47" s="23">
        <f t="shared" si="0"/>
        <v>-1</v>
      </c>
      <c r="AO47" s="23">
        <f t="shared" si="0"/>
        <v>-1</v>
      </c>
      <c r="AP47" s="23">
        <f t="shared" si="0"/>
        <v>0</v>
      </c>
      <c r="AQ47" s="23">
        <f t="shared" si="0"/>
        <v>0</v>
      </c>
      <c r="AR47" s="23">
        <f t="shared" si="0"/>
        <v>-1</v>
      </c>
      <c r="AS47" s="23">
        <f t="shared" si="0"/>
        <v>-1</v>
      </c>
      <c r="AT47" s="23">
        <f t="shared" si="0"/>
        <v>-1</v>
      </c>
      <c r="AU47" s="23">
        <f t="shared" si="0"/>
        <v>0</v>
      </c>
      <c r="AV47" s="23">
        <f t="shared" si="0"/>
        <v>-1</v>
      </c>
      <c r="AW47" s="23">
        <f t="shared" si="0"/>
        <v>-1</v>
      </c>
      <c r="AX47" s="23">
        <f t="shared" si="0"/>
        <v>-1</v>
      </c>
      <c r="AY47" s="23">
        <f t="shared" si="0"/>
        <v>-1</v>
      </c>
      <c r="AZ47" s="23">
        <f t="shared" si="0"/>
        <v>-1</v>
      </c>
      <c r="BA47" s="23">
        <f t="shared" si="0"/>
        <v>-1</v>
      </c>
      <c r="BB47" s="23">
        <f t="shared" si="0"/>
        <v>-1</v>
      </c>
      <c r="BC47" s="23">
        <f t="shared" si="0"/>
        <v>-1</v>
      </c>
      <c r="BD47" s="23">
        <f t="shared" si="0"/>
        <v>-2</v>
      </c>
      <c r="BE47" s="23">
        <f t="shared" si="0"/>
        <v>-1</v>
      </c>
      <c r="BF47" s="23">
        <f t="shared" si="0"/>
        <v>-1</v>
      </c>
      <c r="BG47" s="23">
        <f t="shared" si="0"/>
        <v>-1</v>
      </c>
      <c r="BH47" s="23">
        <f t="shared" si="0"/>
        <v>-1</v>
      </c>
      <c r="BI47" s="23">
        <f t="shared" si="0"/>
        <v>-1</v>
      </c>
      <c r="BJ47" s="23">
        <f t="shared" si="0"/>
        <v>-1</v>
      </c>
      <c r="BK47" s="23">
        <f t="shared" si="0"/>
        <v>-1</v>
      </c>
      <c r="BL47" s="23">
        <f t="shared" si="0"/>
        <v>-1</v>
      </c>
      <c r="BM47" s="23">
        <f t="shared" si="0"/>
        <v>-2</v>
      </c>
      <c r="BN47" s="23">
        <f t="shared" si="0"/>
        <v>-1</v>
      </c>
      <c r="BO47" s="23">
        <f t="shared" si="0"/>
        <v>-1</v>
      </c>
      <c r="BP47" s="23">
        <f t="shared" si="0"/>
        <v>-1</v>
      </c>
      <c r="BQ47" s="23">
        <f t="shared" si="0"/>
        <v>-2</v>
      </c>
      <c r="BR47" s="23">
        <f t="shared" si="0"/>
        <v>-2</v>
      </c>
      <c r="BS47" s="23">
        <f t="shared" si="0"/>
        <v>-1</v>
      </c>
      <c r="BT47" s="23">
        <f t="shared" si="0"/>
        <v>-1</v>
      </c>
      <c r="BU47" s="23">
        <f t="shared" si="0"/>
        <v>-2</v>
      </c>
      <c r="BV47" s="23">
        <f t="shared" si="0"/>
        <v>-2</v>
      </c>
      <c r="BW47" s="23">
        <f t="shared" si="0"/>
        <v>-2</v>
      </c>
      <c r="BX47" s="23">
        <f t="shared" si="0"/>
        <v>-1</v>
      </c>
      <c r="BY47" s="23">
        <f t="shared" si="0"/>
        <v>-2</v>
      </c>
      <c r="BZ47" s="23">
        <f t="shared" si="0"/>
        <v>-2</v>
      </c>
      <c r="CA47" s="23">
        <f t="shared" si="0"/>
        <v>-2</v>
      </c>
      <c r="CB47" s="23">
        <f t="shared" si="0"/>
        <v>-1</v>
      </c>
      <c r="CC47" s="23">
        <f t="shared" si="0"/>
        <v>-2</v>
      </c>
      <c r="CD47" s="23">
        <f t="shared" ref="CD47:DL55" si="1">CD32-CD17</f>
        <v>-2</v>
      </c>
      <c r="CE47" s="23">
        <f t="shared" si="1"/>
        <v>-2</v>
      </c>
      <c r="CF47" s="23">
        <f t="shared" si="1"/>
        <v>-2</v>
      </c>
      <c r="CG47" s="23">
        <f t="shared" si="1"/>
        <v>-2</v>
      </c>
      <c r="CH47" s="23">
        <f t="shared" si="1"/>
        <v>-2</v>
      </c>
      <c r="CI47" s="23">
        <f t="shared" si="1"/>
        <v>-2</v>
      </c>
      <c r="CJ47" s="23">
        <f t="shared" si="1"/>
        <v>-2</v>
      </c>
      <c r="CK47" s="23">
        <f t="shared" si="1"/>
        <v>-2</v>
      </c>
      <c r="CL47" s="23">
        <f t="shared" si="1"/>
        <v>-2</v>
      </c>
      <c r="CM47" s="23">
        <f t="shared" si="1"/>
        <v>-2</v>
      </c>
      <c r="CN47" s="23">
        <f t="shared" si="1"/>
        <v>-2</v>
      </c>
      <c r="CO47" s="23">
        <f t="shared" si="1"/>
        <v>-2</v>
      </c>
      <c r="CP47" s="23">
        <f t="shared" si="1"/>
        <v>-2</v>
      </c>
      <c r="CQ47" s="23">
        <f t="shared" si="1"/>
        <v>-2</v>
      </c>
      <c r="CR47" s="23">
        <f t="shared" si="1"/>
        <v>-2</v>
      </c>
      <c r="CS47" s="23">
        <f t="shared" si="1"/>
        <v>-2</v>
      </c>
      <c r="CT47" s="23">
        <f t="shared" si="1"/>
        <v>-3</v>
      </c>
      <c r="CU47" s="23">
        <f t="shared" si="1"/>
        <v>-2</v>
      </c>
      <c r="CV47" s="23">
        <f t="shared" si="1"/>
        <v>-2</v>
      </c>
      <c r="CW47" s="23">
        <f t="shared" si="1"/>
        <v>-2</v>
      </c>
      <c r="CX47" s="23">
        <f t="shared" si="1"/>
        <v>-2</v>
      </c>
      <c r="CY47" s="23">
        <f t="shared" si="1"/>
        <v>-2</v>
      </c>
      <c r="CZ47" s="23">
        <f t="shared" si="1"/>
        <v>-2</v>
      </c>
      <c r="DA47" s="23">
        <f t="shared" si="1"/>
        <v>-2</v>
      </c>
      <c r="DB47" s="23">
        <f t="shared" si="1"/>
        <v>-2</v>
      </c>
      <c r="DC47" s="23">
        <f t="shared" si="1"/>
        <v>-2</v>
      </c>
      <c r="DD47" s="23">
        <f t="shared" si="1"/>
        <v>-2</v>
      </c>
      <c r="DE47" s="23">
        <f t="shared" si="1"/>
        <v>-1</v>
      </c>
      <c r="DF47" s="23">
        <f t="shared" si="1"/>
        <v>-2</v>
      </c>
      <c r="DG47" s="23">
        <f t="shared" si="1"/>
        <v>-2</v>
      </c>
      <c r="DH47" s="23">
        <f t="shared" si="1"/>
        <v>-1</v>
      </c>
      <c r="DI47" s="23">
        <f t="shared" si="1"/>
        <v>-1</v>
      </c>
      <c r="DJ47" s="23">
        <f t="shared" si="1"/>
        <v>-1</v>
      </c>
      <c r="DK47" s="23">
        <f t="shared" si="1"/>
        <v>-1</v>
      </c>
      <c r="DL47" s="23">
        <f t="shared" si="1"/>
        <v>1</v>
      </c>
    </row>
    <row r="48" spans="1:116" ht="12" customHeight="1" x14ac:dyDescent="0.25">
      <c r="A48" s="2">
        <v>14</v>
      </c>
      <c r="B48" s="15">
        <v>0.28000000000000003</v>
      </c>
      <c r="C48" s="15">
        <v>10.53</v>
      </c>
      <c r="D48" s="15">
        <v>30.36</v>
      </c>
      <c r="E48" s="15">
        <v>10.7</v>
      </c>
      <c r="F48" s="15">
        <v>10.43</v>
      </c>
      <c r="G48" s="15">
        <v>2.06</v>
      </c>
      <c r="H48" s="15">
        <v>0.62</v>
      </c>
      <c r="I48" s="15">
        <v>0.49</v>
      </c>
      <c r="J48" s="15">
        <v>0.83</v>
      </c>
      <c r="K48" s="15">
        <v>10.79</v>
      </c>
      <c r="L48" s="15">
        <v>14.72</v>
      </c>
      <c r="M48" s="15">
        <v>0.56999999999999995</v>
      </c>
      <c r="N48" s="15">
        <v>3.21</v>
      </c>
      <c r="O48" s="21">
        <f t="shared" ref="O48:O59" si="2">_xlfn.STDEV.P(Q48:DL48)</f>
        <v>1.2561448961007644</v>
      </c>
      <c r="P48" s="20" t="s">
        <v>3115</v>
      </c>
      <c r="Q48" s="23">
        <f t="shared" ref="Q48:AF59" si="3">Q33-Q18</f>
        <v>0</v>
      </c>
      <c r="R48" s="23">
        <f t="shared" si="3"/>
        <v>1</v>
      </c>
      <c r="S48" s="23">
        <f t="shared" si="3"/>
        <v>1</v>
      </c>
      <c r="T48" s="23">
        <f t="shared" si="3"/>
        <v>0</v>
      </c>
      <c r="U48" s="23">
        <f t="shared" si="3"/>
        <v>1</v>
      </c>
      <c r="V48" s="23">
        <f t="shared" si="3"/>
        <v>1</v>
      </c>
      <c r="W48" s="23">
        <f t="shared" si="3"/>
        <v>2</v>
      </c>
      <c r="X48" s="23">
        <f t="shared" si="3"/>
        <v>1</v>
      </c>
      <c r="Y48" s="23">
        <f t="shared" si="3"/>
        <v>2</v>
      </c>
      <c r="Z48" s="23">
        <f t="shared" si="3"/>
        <v>1</v>
      </c>
      <c r="AA48" s="23">
        <f t="shared" si="3"/>
        <v>2</v>
      </c>
      <c r="AB48" s="23">
        <f t="shared" si="3"/>
        <v>2</v>
      </c>
      <c r="AC48" s="23">
        <f t="shared" si="3"/>
        <v>2</v>
      </c>
      <c r="AD48" s="23">
        <f t="shared" si="3"/>
        <v>2</v>
      </c>
      <c r="AE48" s="23">
        <f t="shared" si="3"/>
        <v>3</v>
      </c>
      <c r="AF48" s="23">
        <f t="shared" si="3"/>
        <v>3</v>
      </c>
      <c r="AG48" s="23">
        <f t="shared" si="0"/>
        <v>3</v>
      </c>
      <c r="AH48" s="23">
        <f t="shared" si="0"/>
        <v>3</v>
      </c>
      <c r="AI48" s="23">
        <f t="shared" si="0"/>
        <v>3</v>
      </c>
      <c r="AJ48" s="23">
        <f t="shared" si="0"/>
        <v>4</v>
      </c>
      <c r="AK48" s="23">
        <f t="shared" si="0"/>
        <v>3</v>
      </c>
      <c r="AL48" s="23">
        <f t="shared" si="0"/>
        <v>4</v>
      </c>
      <c r="AM48" s="23">
        <f t="shared" si="0"/>
        <v>3</v>
      </c>
      <c r="AN48" s="23">
        <f t="shared" si="0"/>
        <v>4</v>
      </c>
      <c r="AO48" s="23">
        <f t="shared" si="0"/>
        <v>4</v>
      </c>
      <c r="AP48" s="23">
        <f t="shared" si="0"/>
        <v>3</v>
      </c>
      <c r="AQ48" s="23">
        <f t="shared" si="0"/>
        <v>4</v>
      </c>
      <c r="AR48" s="23">
        <f t="shared" si="0"/>
        <v>4</v>
      </c>
      <c r="AS48" s="23">
        <f t="shared" si="0"/>
        <v>4</v>
      </c>
      <c r="AT48" s="23">
        <f t="shared" si="0"/>
        <v>4</v>
      </c>
      <c r="AU48" s="23">
        <f t="shared" si="0"/>
        <v>4</v>
      </c>
      <c r="AV48" s="23">
        <f t="shared" si="0"/>
        <v>4</v>
      </c>
      <c r="AW48" s="23">
        <f t="shared" si="0"/>
        <v>4</v>
      </c>
      <c r="AX48" s="23">
        <f t="shared" si="0"/>
        <v>4</v>
      </c>
      <c r="AY48" s="23">
        <f t="shared" si="0"/>
        <v>4</v>
      </c>
      <c r="AZ48" s="23">
        <f t="shared" si="0"/>
        <v>4</v>
      </c>
      <c r="BA48" s="23">
        <f t="shared" si="0"/>
        <v>4</v>
      </c>
      <c r="BB48" s="23">
        <f t="shared" si="0"/>
        <v>4</v>
      </c>
      <c r="BC48" s="23">
        <f t="shared" si="0"/>
        <v>4</v>
      </c>
      <c r="BD48" s="23">
        <f t="shared" si="0"/>
        <v>4</v>
      </c>
      <c r="BE48" s="23">
        <f t="shared" si="0"/>
        <v>4</v>
      </c>
      <c r="BF48" s="23">
        <f t="shared" si="0"/>
        <v>3</v>
      </c>
      <c r="BG48" s="23">
        <f t="shared" si="0"/>
        <v>4</v>
      </c>
      <c r="BH48" s="23">
        <f t="shared" si="0"/>
        <v>3</v>
      </c>
      <c r="BI48" s="23">
        <f t="shared" si="0"/>
        <v>4</v>
      </c>
      <c r="BJ48" s="23">
        <f t="shared" si="0"/>
        <v>4</v>
      </c>
      <c r="BK48" s="23">
        <f t="shared" si="0"/>
        <v>4</v>
      </c>
      <c r="BL48" s="23">
        <f t="shared" si="0"/>
        <v>3</v>
      </c>
      <c r="BM48" s="23">
        <f t="shared" si="0"/>
        <v>4</v>
      </c>
      <c r="BN48" s="23">
        <f t="shared" si="0"/>
        <v>3</v>
      </c>
      <c r="BO48" s="23">
        <f t="shared" si="0"/>
        <v>4</v>
      </c>
      <c r="BP48" s="23">
        <f t="shared" si="0"/>
        <v>3</v>
      </c>
      <c r="BQ48" s="23">
        <f t="shared" si="0"/>
        <v>4</v>
      </c>
      <c r="BR48" s="23">
        <f t="shared" si="0"/>
        <v>3</v>
      </c>
      <c r="BS48" s="23">
        <f t="shared" si="0"/>
        <v>3</v>
      </c>
      <c r="BT48" s="23">
        <f t="shared" si="0"/>
        <v>3</v>
      </c>
      <c r="BU48" s="23">
        <f t="shared" si="0"/>
        <v>2</v>
      </c>
      <c r="BV48" s="23">
        <f t="shared" si="0"/>
        <v>3</v>
      </c>
      <c r="BW48" s="23">
        <f t="shared" si="0"/>
        <v>2</v>
      </c>
      <c r="BX48" s="23">
        <f t="shared" si="0"/>
        <v>3</v>
      </c>
      <c r="BY48" s="23">
        <f t="shared" si="0"/>
        <v>2</v>
      </c>
      <c r="BZ48" s="23">
        <f t="shared" si="0"/>
        <v>3</v>
      </c>
      <c r="CA48" s="23">
        <f t="shared" si="0"/>
        <v>2</v>
      </c>
      <c r="CB48" s="23">
        <f t="shared" si="0"/>
        <v>3</v>
      </c>
      <c r="CC48" s="23">
        <f t="shared" si="0"/>
        <v>2</v>
      </c>
      <c r="CD48" s="23">
        <f t="shared" si="1"/>
        <v>3</v>
      </c>
      <c r="CE48" s="23">
        <f t="shared" si="1"/>
        <v>2</v>
      </c>
      <c r="CF48" s="23">
        <f t="shared" si="1"/>
        <v>2</v>
      </c>
      <c r="CG48" s="23">
        <f t="shared" si="1"/>
        <v>2</v>
      </c>
      <c r="CH48" s="23">
        <f t="shared" si="1"/>
        <v>2</v>
      </c>
      <c r="CI48" s="23">
        <f t="shared" si="1"/>
        <v>2</v>
      </c>
      <c r="CJ48" s="23">
        <f t="shared" si="1"/>
        <v>2</v>
      </c>
      <c r="CK48" s="23">
        <f t="shared" si="1"/>
        <v>2</v>
      </c>
      <c r="CL48" s="23">
        <f t="shared" si="1"/>
        <v>2</v>
      </c>
      <c r="CM48" s="23">
        <f t="shared" si="1"/>
        <v>2</v>
      </c>
      <c r="CN48" s="23">
        <f t="shared" si="1"/>
        <v>2</v>
      </c>
      <c r="CO48" s="23">
        <f t="shared" si="1"/>
        <v>2</v>
      </c>
      <c r="CP48" s="23">
        <f t="shared" si="1"/>
        <v>1</v>
      </c>
      <c r="CQ48" s="23">
        <f t="shared" si="1"/>
        <v>2</v>
      </c>
      <c r="CR48" s="23">
        <f t="shared" si="1"/>
        <v>1</v>
      </c>
      <c r="CS48" s="23">
        <f t="shared" si="1"/>
        <v>2</v>
      </c>
      <c r="CT48" s="23">
        <f t="shared" si="1"/>
        <v>1</v>
      </c>
      <c r="CU48" s="23">
        <f t="shared" si="1"/>
        <v>2</v>
      </c>
      <c r="CV48" s="23">
        <f t="shared" si="1"/>
        <v>1</v>
      </c>
      <c r="CW48" s="23">
        <f t="shared" si="1"/>
        <v>1</v>
      </c>
      <c r="CX48" s="23">
        <f t="shared" si="1"/>
        <v>1</v>
      </c>
      <c r="CY48" s="23">
        <f t="shared" si="1"/>
        <v>1</v>
      </c>
      <c r="CZ48" s="23">
        <f t="shared" si="1"/>
        <v>1</v>
      </c>
      <c r="DA48" s="23">
        <f t="shared" si="1"/>
        <v>0</v>
      </c>
      <c r="DB48" s="23">
        <f t="shared" si="1"/>
        <v>1</v>
      </c>
      <c r="DC48" s="23">
        <f t="shared" si="1"/>
        <v>1</v>
      </c>
      <c r="DD48" s="23">
        <f t="shared" si="1"/>
        <v>1</v>
      </c>
      <c r="DE48" s="23">
        <f t="shared" si="1"/>
        <v>0</v>
      </c>
      <c r="DF48" s="23">
        <f t="shared" si="1"/>
        <v>1</v>
      </c>
      <c r="DG48" s="23">
        <f t="shared" si="1"/>
        <v>0</v>
      </c>
      <c r="DH48" s="23">
        <f t="shared" si="1"/>
        <v>0</v>
      </c>
      <c r="DI48" s="23">
        <f t="shared" si="1"/>
        <v>1</v>
      </c>
      <c r="DJ48" s="23">
        <f t="shared" si="1"/>
        <v>1</v>
      </c>
      <c r="DK48" s="23">
        <f t="shared" si="1"/>
        <v>0</v>
      </c>
      <c r="DL48" s="23">
        <f t="shared" si="1"/>
        <v>2</v>
      </c>
    </row>
    <row r="49" spans="1:116" ht="12" customHeight="1" x14ac:dyDescent="0.25">
      <c r="A49" s="2">
        <v>13</v>
      </c>
      <c r="B49" s="15">
        <v>0.23</v>
      </c>
      <c r="C49" s="16">
        <v>8.4700000000000006</v>
      </c>
      <c r="D49" s="15">
        <v>27.84</v>
      </c>
      <c r="E49" s="16">
        <v>8.33</v>
      </c>
      <c r="F49" s="15">
        <v>8.14</v>
      </c>
      <c r="G49" s="16">
        <v>1.4</v>
      </c>
      <c r="H49" s="15">
        <v>0.41</v>
      </c>
      <c r="I49" s="16">
        <v>0.41</v>
      </c>
      <c r="J49" s="15">
        <v>0.55000000000000004</v>
      </c>
      <c r="K49" s="15">
        <v>8.1999999999999993</v>
      </c>
      <c r="L49" s="16">
        <v>11.9</v>
      </c>
      <c r="M49" s="15">
        <v>0.37</v>
      </c>
      <c r="N49" s="16">
        <v>2.2999999999999998</v>
      </c>
      <c r="O49" s="21">
        <f t="shared" si="2"/>
        <v>0.7851114570556208</v>
      </c>
      <c r="P49" s="20" t="s">
        <v>3116</v>
      </c>
      <c r="Q49" s="23">
        <f t="shared" si="3"/>
        <v>0</v>
      </c>
      <c r="R49" s="23">
        <f t="shared" si="3"/>
        <v>1</v>
      </c>
      <c r="S49" s="23">
        <f t="shared" si="3"/>
        <v>0</v>
      </c>
      <c r="T49" s="23">
        <f t="shared" si="3"/>
        <v>1</v>
      </c>
      <c r="U49" s="23">
        <f t="shared" si="3"/>
        <v>1</v>
      </c>
      <c r="V49" s="23">
        <f t="shared" si="3"/>
        <v>2</v>
      </c>
      <c r="W49" s="23">
        <f t="shared" si="3"/>
        <v>1</v>
      </c>
      <c r="X49" s="23">
        <f t="shared" si="3"/>
        <v>2</v>
      </c>
      <c r="Y49" s="23">
        <f t="shared" si="3"/>
        <v>2</v>
      </c>
      <c r="Z49" s="23">
        <f t="shared" si="3"/>
        <v>1</v>
      </c>
      <c r="AA49" s="23">
        <f t="shared" si="3"/>
        <v>1</v>
      </c>
      <c r="AB49" s="23">
        <f t="shared" si="3"/>
        <v>2</v>
      </c>
      <c r="AC49" s="23">
        <f t="shared" si="3"/>
        <v>2</v>
      </c>
      <c r="AD49" s="23">
        <f t="shared" si="3"/>
        <v>1</v>
      </c>
      <c r="AE49" s="23">
        <f t="shared" si="3"/>
        <v>1</v>
      </c>
      <c r="AF49" s="23">
        <f t="shared" si="3"/>
        <v>2</v>
      </c>
      <c r="AG49" s="23">
        <f t="shared" si="0"/>
        <v>1</v>
      </c>
      <c r="AH49" s="23">
        <f t="shared" si="0"/>
        <v>2</v>
      </c>
      <c r="AI49" s="23">
        <f t="shared" si="0"/>
        <v>1</v>
      </c>
      <c r="AJ49" s="23">
        <f t="shared" si="0"/>
        <v>2</v>
      </c>
      <c r="AK49" s="23">
        <f t="shared" si="0"/>
        <v>2</v>
      </c>
      <c r="AL49" s="23">
        <f t="shared" si="0"/>
        <v>2</v>
      </c>
      <c r="AM49" s="23">
        <f t="shared" si="0"/>
        <v>1</v>
      </c>
      <c r="AN49" s="23">
        <f t="shared" si="0"/>
        <v>2</v>
      </c>
      <c r="AO49" s="23">
        <f t="shared" si="0"/>
        <v>1</v>
      </c>
      <c r="AP49" s="23">
        <f t="shared" si="0"/>
        <v>2</v>
      </c>
      <c r="AQ49" s="23">
        <f t="shared" si="0"/>
        <v>1</v>
      </c>
      <c r="AR49" s="23">
        <f t="shared" si="0"/>
        <v>2</v>
      </c>
      <c r="AS49" s="23">
        <f t="shared" si="0"/>
        <v>1</v>
      </c>
      <c r="AT49" s="23">
        <f t="shared" si="0"/>
        <v>2</v>
      </c>
      <c r="AU49" s="23">
        <f t="shared" si="0"/>
        <v>1</v>
      </c>
      <c r="AV49" s="23">
        <f t="shared" si="0"/>
        <v>2</v>
      </c>
      <c r="AW49" s="23">
        <f t="shared" si="0"/>
        <v>1</v>
      </c>
      <c r="AX49" s="23">
        <f t="shared" si="0"/>
        <v>2</v>
      </c>
      <c r="AY49" s="23">
        <f t="shared" si="0"/>
        <v>2</v>
      </c>
      <c r="AZ49" s="23">
        <f t="shared" si="0"/>
        <v>2</v>
      </c>
      <c r="BA49" s="23">
        <f t="shared" si="0"/>
        <v>2</v>
      </c>
      <c r="BB49" s="23">
        <f t="shared" si="0"/>
        <v>1</v>
      </c>
      <c r="BC49" s="23">
        <f t="shared" si="0"/>
        <v>2</v>
      </c>
      <c r="BD49" s="23">
        <f t="shared" si="0"/>
        <v>2</v>
      </c>
      <c r="BE49" s="23">
        <f t="shared" si="0"/>
        <v>2</v>
      </c>
      <c r="BF49" s="23">
        <f t="shared" si="0"/>
        <v>2</v>
      </c>
      <c r="BG49" s="23">
        <f t="shared" si="0"/>
        <v>2</v>
      </c>
      <c r="BH49" s="23">
        <f t="shared" si="0"/>
        <v>2</v>
      </c>
      <c r="BI49" s="23">
        <f t="shared" si="0"/>
        <v>3</v>
      </c>
      <c r="BJ49" s="23">
        <f t="shared" si="0"/>
        <v>2</v>
      </c>
      <c r="BK49" s="23">
        <f t="shared" si="0"/>
        <v>3</v>
      </c>
      <c r="BL49" s="23">
        <f t="shared" si="0"/>
        <v>3</v>
      </c>
      <c r="BM49" s="23">
        <f t="shared" si="0"/>
        <v>2</v>
      </c>
      <c r="BN49" s="23">
        <f t="shared" si="0"/>
        <v>3</v>
      </c>
      <c r="BO49" s="23">
        <f t="shared" si="0"/>
        <v>2</v>
      </c>
      <c r="BP49" s="23">
        <f t="shared" si="0"/>
        <v>3</v>
      </c>
      <c r="BQ49" s="23">
        <f t="shared" si="0"/>
        <v>3</v>
      </c>
      <c r="BR49" s="23">
        <f t="shared" si="0"/>
        <v>3</v>
      </c>
      <c r="BS49" s="23">
        <f t="shared" si="0"/>
        <v>3</v>
      </c>
      <c r="BT49" s="23">
        <f t="shared" si="0"/>
        <v>2</v>
      </c>
      <c r="BU49" s="23">
        <f t="shared" si="0"/>
        <v>3</v>
      </c>
      <c r="BV49" s="23">
        <f t="shared" si="0"/>
        <v>3</v>
      </c>
      <c r="BW49" s="23">
        <f t="shared" si="0"/>
        <v>2</v>
      </c>
      <c r="BX49" s="23">
        <f t="shared" si="0"/>
        <v>3</v>
      </c>
      <c r="BY49" s="23">
        <f t="shared" si="0"/>
        <v>3</v>
      </c>
      <c r="BZ49" s="23">
        <f t="shared" si="0"/>
        <v>3</v>
      </c>
      <c r="CA49" s="23">
        <f t="shared" si="0"/>
        <v>3</v>
      </c>
      <c r="CB49" s="23">
        <f t="shared" si="0"/>
        <v>2</v>
      </c>
      <c r="CC49" s="23">
        <f t="shared" si="0"/>
        <v>3</v>
      </c>
      <c r="CD49" s="23">
        <f t="shared" si="1"/>
        <v>3</v>
      </c>
      <c r="CE49" s="23">
        <f t="shared" si="1"/>
        <v>3</v>
      </c>
      <c r="CF49" s="23">
        <f t="shared" si="1"/>
        <v>3</v>
      </c>
      <c r="CG49" s="23">
        <f t="shared" si="1"/>
        <v>2</v>
      </c>
      <c r="CH49" s="23">
        <f t="shared" si="1"/>
        <v>3</v>
      </c>
      <c r="CI49" s="23">
        <f t="shared" si="1"/>
        <v>3</v>
      </c>
      <c r="CJ49" s="23">
        <f t="shared" si="1"/>
        <v>2</v>
      </c>
      <c r="CK49" s="23">
        <f t="shared" si="1"/>
        <v>3</v>
      </c>
      <c r="CL49" s="23">
        <f t="shared" si="1"/>
        <v>3</v>
      </c>
      <c r="CM49" s="23">
        <f t="shared" si="1"/>
        <v>2</v>
      </c>
      <c r="CN49" s="23">
        <f t="shared" si="1"/>
        <v>3</v>
      </c>
      <c r="CO49" s="23">
        <f t="shared" si="1"/>
        <v>2</v>
      </c>
      <c r="CP49" s="23">
        <f t="shared" si="1"/>
        <v>2</v>
      </c>
      <c r="CQ49" s="23">
        <f t="shared" si="1"/>
        <v>3</v>
      </c>
      <c r="CR49" s="23">
        <f t="shared" si="1"/>
        <v>2</v>
      </c>
      <c r="CS49" s="23">
        <f t="shared" si="1"/>
        <v>2</v>
      </c>
      <c r="CT49" s="23">
        <f t="shared" si="1"/>
        <v>2</v>
      </c>
      <c r="CU49" s="23">
        <f t="shared" si="1"/>
        <v>2</v>
      </c>
      <c r="CV49" s="23">
        <f t="shared" si="1"/>
        <v>2</v>
      </c>
      <c r="CW49" s="23">
        <f t="shared" si="1"/>
        <v>2</v>
      </c>
      <c r="CX49" s="23">
        <f t="shared" si="1"/>
        <v>2</v>
      </c>
      <c r="CY49" s="23">
        <f t="shared" si="1"/>
        <v>3</v>
      </c>
      <c r="CZ49" s="23">
        <f t="shared" si="1"/>
        <v>2</v>
      </c>
      <c r="DA49" s="23">
        <f t="shared" si="1"/>
        <v>1</v>
      </c>
      <c r="DB49" s="23">
        <f t="shared" si="1"/>
        <v>1</v>
      </c>
      <c r="DC49" s="23">
        <f t="shared" si="1"/>
        <v>1</v>
      </c>
      <c r="DD49" s="23">
        <f t="shared" si="1"/>
        <v>2</v>
      </c>
      <c r="DE49" s="23">
        <f t="shared" si="1"/>
        <v>1</v>
      </c>
      <c r="DF49" s="23">
        <f t="shared" si="1"/>
        <v>2</v>
      </c>
      <c r="DG49" s="23">
        <f t="shared" si="1"/>
        <v>1</v>
      </c>
      <c r="DH49" s="23">
        <f t="shared" si="1"/>
        <v>2</v>
      </c>
      <c r="DI49" s="23">
        <f t="shared" si="1"/>
        <v>1</v>
      </c>
      <c r="DJ49" s="23">
        <f t="shared" si="1"/>
        <v>1</v>
      </c>
      <c r="DK49" s="23">
        <f t="shared" si="1"/>
        <v>1</v>
      </c>
      <c r="DL49" s="23">
        <f t="shared" si="1"/>
        <v>0</v>
      </c>
    </row>
    <row r="50" spans="1:116" ht="12" customHeight="1" x14ac:dyDescent="0.25">
      <c r="A50" s="2">
        <v>12</v>
      </c>
      <c r="B50" s="15">
        <v>0.19</v>
      </c>
      <c r="C50" s="15">
        <v>6.72</v>
      </c>
      <c r="D50" s="15">
        <v>24.52</v>
      </c>
      <c r="E50" s="15">
        <v>6.33</v>
      </c>
      <c r="F50" s="15">
        <v>6.5</v>
      </c>
      <c r="G50" s="15">
        <v>1.02</v>
      </c>
      <c r="H50" s="15">
        <v>0.28999999999999998</v>
      </c>
      <c r="I50" s="15">
        <v>0.24</v>
      </c>
      <c r="J50" s="15">
        <v>0.35</v>
      </c>
      <c r="K50" s="15">
        <v>7.07</v>
      </c>
      <c r="L50" s="15">
        <v>10.67</v>
      </c>
      <c r="M50" s="15">
        <v>0.24</v>
      </c>
      <c r="N50" s="15">
        <v>1.62</v>
      </c>
      <c r="O50" s="21">
        <f t="shared" si="2"/>
        <v>1.9759554650851825</v>
      </c>
      <c r="P50" s="20" t="s">
        <v>3117</v>
      </c>
      <c r="Q50" s="23">
        <f t="shared" si="3"/>
        <v>1</v>
      </c>
      <c r="R50" s="23">
        <f t="shared" si="0"/>
        <v>2</v>
      </c>
      <c r="S50" s="23">
        <f t="shared" si="0"/>
        <v>3</v>
      </c>
      <c r="T50" s="23">
        <f t="shared" si="0"/>
        <v>4</v>
      </c>
      <c r="U50" s="23">
        <f t="shared" si="0"/>
        <v>4</v>
      </c>
      <c r="V50" s="23">
        <f t="shared" si="0"/>
        <v>4</v>
      </c>
      <c r="W50" s="23">
        <f t="shared" si="0"/>
        <v>4</v>
      </c>
      <c r="X50" s="23">
        <f t="shared" si="0"/>
        <v>4</v>
      </c>
      <c r="Y50" s="23">
        <f t="shared" si="0"/>
        <v>4</v>
      </c>
      <c r="Z50" s="23">
        <f t="shared" si="0"/>
        <v>4</v>
      </c>
      <c r="AA50" s="23">
        <f t="shared" si="0"/>
        <v>4</v>
      </c>
      <c r="AB50" s="23">
        <f t="shared" si="0"/>
        <v>4</v>
      </c>
      <c r="AC50" s="23">
        <f t="shared" si="0"/>
        <v>4</v>
      </c>
      <c r="AD50" s="23">
        <f t="shared" si="0"/>
        <v>4</v>
      </c>
      <c r="AE50" s="23">
        <f t="shared" si="0"/>
        <v>4</v>
      </c>
      <c r="AF50" s="23">
        <f t="shared" si="0"/>
        <v>4</v>
      </c>
      <c r="AG50" s="23">
        <f t="shared" si="0"/>
        <v>4</v>
      </c>
      <c r="AH50" s="23">
        <f t="shared" si="0"/>
        <v>4</v>
      </c>
      <c r="AI50" s="23">
        <f t="shared" si="0"/>
        <v>4</v>
      </c>
      <c r="AJ50" s="23">
        <f t="shared" si="0"/>
        <v>4</v>
      </c>
      <c r="AK50" s="23">
        <f t="shared" si="0"/>
        <v>4</v>
      </c>
      <c r="AL50" s="23">
        <f t="shared" si="0"/>
        <v>4</v>
      </c>
      <c r="AM50" s="23">
        <f t="shared" si="0"/>
        <v>4</v>
      </c>
      <c r="AN50" s="23">
        <f t="shared" si="0"/>
        <v>4</v>
      </c>
      <c r="AO50" s="23">
        <f t="shared" si="0"/>
        <v>4</v>
      </c>
      <c r="AP50" s="23">
        <f t="shared" si="0"/>
        <v>4</v>
      </c>
      <c r="AQ50" s="23">
        <f t="shared" si="0"/>
        <v>3</v>
      </c>
      <c r="AR50" s="23">
        <f t="shared" si="0"/>
        <v>4</v>
      </c>
      <c r="AS50" s="23">
        <f t="shared" si="0"/>
        <v>3</v>
      </c>
      <c r="AT50" s="23">
        <f t="shared" si="0"/>
        <v>3</v>
      </c>
      <c r="AU50" s="23">
        <f t="shared" si="0"/>
        <v>3</v>
      </c>
      <c r="AV50" s="23">
        <f t="shared" si="0"/>
        <v>3</v>
      </c>
      <c r="AW50" s="23">
        <f t="shared" si="0"/>
        <v>3</v>
      </c>
      <c r="AX50" s="23">
        <f t="shared" si="0"/>
        <v>3</v>
      </c>
      <c r="AY50" s="23">
        <f t="shared" si="0"/>
        <v>3</v>
      </c>
      <c r="AZ50" s="23">
        <f t="shared" si="0"/>
        <v>3</v>
      </c>
      <c r="BA50" s="23">
        <f t="shared" si="0"/>
        <v>2</v>
      </c>
      <c r="BB50" s="23">
        <f t="shared" si="0"/>
        <v>3</v>
      </c>
      <c r="BC50" s="23">
        <f t="shared" si="0"/>
        <v>2</v>
      </c>
      <c r="BD50" s="23">
        <f t="shared" si="0"/>
        <v>3</v>
      </c>
      <c r="BE50" s="23">
        <f t="shared" si="0"/>
        <v>2</v>
      </c>
      <c r="BF50" s="23">
        <f t="shared" si="0"/>
        <v>2</v>
      </c>
      <c r="BG50" s="23">
        <f t="shared" si="0"/>
        <v>3</v>
      </c>
      <c r="BH50" s="23">
        <f t="shared" si="0"/>
        <v>2</v>
      </c>
      <c r="BI50" s="23">
        <f t="shared" si="0"/>
        <v>1</v>
      </c>
      <c r="BJ50" s="23">
        <f t="shared" si="0"/>
        <v>2</v>
      </c>
      <c r="BK50" s="23">
        <f t="shared" si="0"/>
        <v>1</v>
      </c>
      <c r="BL50" s="23">
        <f t="shared" si="0"/>
        <v>2</v>
      </c>
      <c r="BM50" s="23">
        <f t="shared" si="0"/>
        <v>1</v>
      </c>
      <c r="BN50" s="23">
        <f t="shared" si="0"/>
        <v>1</v>
      </c>
      <c r="BO50" s="23">
        <f t="shared" si="0"/>
        <v>1</v>
      </c>
      <c r="BP50" s="23">
        <f t="shared" si="0"/>
        <v>1</v>
      </c>
      <c r="BQ50" s="23">
        <f t="shared" si="0"/>
        <v>0</v>
      </c>
      <c r="BR50" s="23">
        <f t="shared" si="0"/>
        <v>1</v>
      </c>
      <c r="BS50" s="23">
        <f t="shared" si="0"/>
        <v>0</v>
      </c>
      <c r="BT50" s="23">
        <f t="shared" si="0"/>
        <v>0</v>
      </c>
      <c r="BU50" s="23">
        <f t="shared" si="0"/>
        <v>1</v>
      </c>
      <c r="BV50" s="23">
        <f t="shared" si="0"/>
        <v>0</v>
      </c>
      <c r="BW50" s="23">
        <f t="shared" si="0"/>
        <v>0</v>
      </c>
      <c r="BX50" s="23">
        <f t="shared" si="0"/>
        <v>0</v>
      </c>
      <c r="BY50" s="23">
        <f t="shared" si="0"/>
        <v>0</v>
      </c>
      <c r="BZ50" s="23">
        <f t="shared" si="0"/>
        <v>1</v>
      </c>
      <c r="CA50" s="23">
        <f t="shared" si="0"/>
        <v>0</v>
      </c>
      <c r="CB50" s="23">
        <f t="shared" si="0"/>
        <v>0</v>
      </c>
      <c r="CC50" s="23">
        <f t="shared" si="0"/>
        <v>0</v>
      </c>
      <c r="CD50" s="23">
        <f t="shared" si="1"/>
        <v>0</v>
      </c>
      <c r="CE50" s="23">
        <f t="shared" si="1"/>
        <v>-1</v>
      </c>
      <c r="CF50" s="23">
        <f t="shared" si="1"/>
        <v>0</v>
      </c>
      <c r="CG50" s="23">
        <f t="shared" si="1"/>
        <v>0</v>
      </c>
      <c r="CH50" s="23">
        <f t="shared" si="1"/>
        <v>-1</v>
      </c>
      <c r="CI50" s="23">
        <f t="shared" si="1"/>
        <v>0</v>
      </c>
      <c r="CJ50" s="23">
        <f t="shared" si="1"/>
        <v>-1</v>
      </c>
      <c r="CK50" s="23">
        <f t="shared" si="1"/>
        <v>-1</v>
      </c>
      <c r="CL50" s="23">
        <f t="shared" si="1"/>
        <v>-1</v>
      </c>
      <c r="CM50" s="23">
        <f t="shared" si="1"/>
        <v>-1</v>
      </c>
      <c r="CN50" s="23">
        <f t="shared" si="1"/>
        <v>-1</v>
      </c>
      <c r="CO50" s="23">
        <f t="shared" si="1"/>
        <v>-1</v>
      </c>
      <c r="CP50" s="23">
        <f t="shared" si="1"/>
        <v>-1</v>
      </c>
      <c r="CQ50" s="23">
        <f t="shared" si="1"/>
        <v>-1</v>
      </c>
      <c r="CR50" s="23">
        <f t="shared" si="1"/>
        <v>-1</v>
      </c>
      <c r="CS50" s="23">
        <f t="shared" si="1"/>
        <v>-1</v>
      </c>
      <c r="CT50" s="23">
        <f t="shared" si="1"/>
        <v>0</v>
      </c>
      <c r="CU50" s="23">
        <f t="shared" si="1"/>
        <v>-1</v>
      </c>
      <c r="CV50" s="23">
        <f t="shared" si="1"/>
        <v>-1</v>
      </c>
      <c r="CW50" s="23">
        <f t="shared" si="1"/>
        <v>-1</v>
      </c>
      <c r="CX50" s="23">
        <f t="shared" si="1"/>
        <v>-1</v>
      </c>
      <c r="CY50" s="23">
        <f t="shared" si="1"/>
        <v>-1</v>
      </c>
      <c r="CZ50" s="23">
        <f t="shared" si="1"/>
        <v>-1</v>
      </c>
      <c r="DA50" s="23">
        <f t="shared" si="1"/>
        <v>-1</v>
      </c>
      <c r="DB50" s="23">
        <f t="shared" si="1"/>
        <v>-1</v>
      </c>
      <c r="DC50" s="23">
        <f t="shared" si="1"/>
        <v>-1</v>
      </c>
      <c r="DD50" s="23">
        <f t="shared" si="1"/>
        <v>-1</v>
      </c>
      <c r="DE50" s="23">
        <f t="shared" si="1"/>
        <v>-1</v>
      </c>
      <c r="DF50" s="23">
        <f t="shared" si="1"/>
        <v>-1</v>
      </c>
      <c r="DG50" s="23">
        <f t="shared" si="1"/>
        <v>-1</v>
      </c>
      <c r="DH50" s="23">
        <f t="shared" si="1"/>
        <v>-1</v>
      </c>
      <c r="DI50" s="23">
        <f t="shared" si="1"/>
        <v>-1</v>
      </c>
      <c r="DJ50" s="23">
        <f t="shared" si="1"/>
        <v>0</v>
      </c>
      <c r="DK50" s="23">
        <f t="shared" si="1"/>
        <v>0</v>
      </c>
      <c r="DL50" s="23">
        <f t="shared" si="1"/>
        <v>0</v>
      </c>
    </row>
    <row r="51" spans="1:116" ht="12" customHeight="1" x14ac:dyDescent="0.25">
      <c r="A51" s="2">
        <v>11</v>
      </c>
      <c r="B51" s="15">
        <v>0.15</v>
      </c>
      <c r="C51" s="15">
        <v>4.8600000000000003</v>
      </c>
      <c r="D51" s="15">
        <v>21.6</v>
      </c>
      <c r="E51" s="15">
        <v>4.45</v>
      </c>
      <c r="F51" s="15">
        <v>4.7</v>
      </c>
      <c r="G51" s="15">
        <v>0.67</v>
      </c>
      <c r="H51" s="15">
        <v>0.18</v>
      </c>
      <c r="I51" s="15">
        <v>0.14000000000000001</v>
      </c>
      <c r="J51" s="15">
        <v>0.18</v>
      </c>
      <c r="K51" s="15">
        <v>5.25</v>
      </c>
      <c r="L51" s="15">
        <v>8.48</v>
      </c>
      <c r="M51" s="15">
        <v>0.16</v>
      </c>
      <c r="N51" s="15">
        <v>1.08</v>
      </c>
      <c r="O51" s="21">
        <f t="shared" si="2"/>
        <v>2.5034975534240091</v>
      </c>
      <c r="P51" s="20" t="s">
        <v>3118</v>
      </c>
      <c r="Q51" s="23">
        <f t="shared" si="3"/>
        <v>-1</v>
      </c>
      <c r="R51" s="23">
        <f t="shared" si="0"/>
        <v>-3</v>
      </c>
      <c r="S51" s="23">
        <f t="shared" si="0"/>
        <v>-3</v>
      </c>
      <c r="T51" s="23">
        <f t="shared" si="0"/>
        <v>-4</v>
      </c>
      <c r="U51" s="23">
        <f t="shared" si="0"/>
        <v>-5</v>
      </c>
      <c r="V51" s="23">
        <f t="shared" si="0"/>
        <v>-5</v>
      </c>
      <c r="W51" s="23">
        <f t="shared" si="0"/>
        <v>-5</v>
      </c>
      <c r="X51" s="23">
        <f t="shared" si="0"/>
        <v>-5</v>
      </c>
      <c r="Y51" s="23">
        <f t="shared" si="0"/>
        <v>-6</v>
      </c>
      <c r="Z51" s="23">
        <f t="shared" si="0"/>
        <v>-6</v>
      </c>
      <c r="AA51" s="23">
        <f t="shared" si="0"/>
        <v>-6</v>
      </c>
      <c r="AB51" s="23">
        <f t="shared" si="0"/>
        <v>-6</v>
      </c>
      <c r="AC51" s="23">
        <f t="shared" si="0"/>
        <v>-7</v>
      </c>
      <c r="AD51" s="23">
        <f t="shared" si="0"/>
        <v>-6</v>
      </c>
      <c r="AE51" s="23">
        <f t="shared" si="0"/>
        <v>-7</v>
      </c>
      <c r="AF51" s="23">
        <f t="shared" si="0"/>
        <v>-7</v>
      </c>
      <c r="AG51" s="23">
        <f t="shared" si="0"/>
        <v>-7</v>
      </c>
      <c r="AH51" s="23">
        <f t="shared" si="0"/>
        <v>-7</v>
      </c>
      <c r="AI51" s="23">
        <f t="shared" si="0"/>
        <v>-7</v>
      </c>
      <c r="AJ51" s="23">
        <f t="shared" si="0"/>
        <v>-7</v>
      </c>
      <c r="AK51" s="23">
        <f t="shared" si="0"/>
        <v>-7</v>
      </c>
      <c r="AL51" s="23">
        <f t="shared" si="0"/>
        <v>-7</v>
      </c>
      <c r="AM51" s="23">
        <f t="shared" si="0"/>
        <v>-7</v>
      </c>
      <c r="AN51" s="23">
        <f t="shared" si="0"/>
        <v>-7</v>
      </c>
      <c r="AO51" s="23">
        <f t="shared" si="0"/>
        <v>-7</v>
      </c>
      <c r="AP51" s="23">
        <f t="shared" si="0"/>
        <v>-8</v>
      </c>
      <c r="AQ51" s="23">
        <f t="shared" si="0"/>
        <v>-7</v>
      </c>
      <c r="AR51" s="23">
        <f t="shared" si="0"/>
        <v>-7</v>
      </c>
      <c r="AS51" s="23">
        <f t="shared" si="0"/>
        <v>-7</v>
      </c>
      <c r="AT51" s="23">
        <f t="shared" si="0"/>
        <v>-7</v>
      </c>
      <c r="AU51" s="23">
        <f t="shared" ref="AU51:DF52" si="4">AU36-AU21</f>
        <v>-7</v>
      </c>
      <c r="AV51" s="23">
        <f t="shared" si="4"/>
        <v>-7</v>
      </c>
      <c r="AW51" s="23">
        <f t="shared" si="4"/>
        <v>-6</v>
      </c>
      <c r="AX51" s="23">
        <f t="shared" si="4"/>
        <v>-7</v>
      </c>
      <c r="AY51" s="23">
        <f t="shared" si="4"/>
        <v>-6</v>
      </c>
      <c r="AZ51" s="23">
        <f t="shared" si="4"/>
        <v>-7</v>
      </c>
      <c r="BA51" s="23">
        <f t="shared" si="4"/>
        <v>-6</v>
      </c>
      <c r="BB51" s="23">
        <f t="shared" si="4"/>
        <v>-7</v>
      </c>
      <c r="BC51" s="23">
        <f t="shared" si="4"/>
        <v>-6</v>
      </c>
      <c r="BD51" s="23">
        <f t="shared" si="4"/>
        <v>-6</v>
      </c>
      <c r="BE51" s="23">
        <f t="shared" si="4"/>
        <v>-6</v>
      </c>
      <c r="BF51" s="23">
        <f t="shared" si="4"/>
        <v>-6</v>
      </c>
      <c r="BG51" s="23">
        <f t="shared" si="4"/>
        <v>-5</v>
      </c>
      <c r="BH51" s="23">
        <f t="shared" si="4"/>
        <v>-6</v>
      </c>
      <c r="BI51" s="23">
        <f t="shared" si="4"/>
        <v>-5</v>
      </c>
      <c r="BJ51" s="23">
        <f t="shared" si="4"/>
        <v>-5</v>
      </c>
      <c r="BK51" s="23">
        <f t="shared" si="4"/>
        <v>-5</v>
      </c>
      <c r="BL51" s="23">
        <f t="shared" si="4"/>
        <v>-5</v>
      </c>
      <c r="BM51" s="23">
        <f t="shared" si="4"/>
        <v>-5</v>
      </c>
      <c r="BN51" s="23">
        <f t="shared" si="4"/>
        <v>-5</v>
      </c>
      <c r="BO51" s="23">
        <f t="shared" si="4"/>
        <v>-4</v>
      </c>
      <c r="BP51" s="23">
        <f t="shared" si="4"/>
        <v>-5</v>
      </c>
      <c r="BQ51" s="23">
        <f t="shared" si="4"/>
        <v>-4</v>
      </c>
      <c r="BR51" s="23">
        <f t="shared" si="4"/>
        <v>-3</v>
      </c>
      <c r="BS51" s="23">
        <f t="shared" si="4"/>
        <v>-4</v>
      </c>
      <c r="BT51" s="23">
        <f t="shared" si="4"/>
        <v>-4</v>
      </c>
      <c r="BU51" s="23">
        <f t="shared" si="4"/>
        <v>-3</v>
      </c>
      <c r="BV51" s="23">
        <f t="shared" si="4"/>
        <v>-4</v>
      </c>
      <c r="BW51" s="23">
        <f t="shared" si="4"/>
        <v>-3</v>
      </c>
      <c r="BX51" s="23">
        <f t="shared" si="4"/>
        <v>-4</v>
      </c>
      <c r="BY51" s="23">
        <f t="shared" si="4"/>
        <v>-3</v>
      </c>
      <c r="BZ51" s="23">
        <f t="shared" si="4"/>
        <v>-3</v>
      </c>
      <c r="CA51" s="23">
        <f t="shared" si="4"/>
        <v>-2</v>
      </c>
      <c r="CB51" s="23">
        <f t="shared" si="4"/>
        <v>-3</v>
      </c>
      <c r="CC51" s="23">
        <f t="shared" si="4"/>
        <v>-2</v>
      </c>
      <c r="CD51" s="23">
        <f t="shared" si="1"/>
        <v>-2</v>
      </c>
      <c r="CE51" s="23">
        <f t="shared" si="1"/>
        <v>-3</v>
      </c>
      <c r="CF51" s="23">
        <f t="shared" si="1"/>
        <v>-2</v>
      </c>
      <c r="CG51" s="23">
        <f t="shared" si="1"/>
        <v>-2</v>
      </c>
      <c r="CH51" s="23">
        <f t="shared" si="1"/>
        <v>-2</v>
      </c>
      <c r="CI51" s="23">
        <f t="shared" si="1"/>
        <v>-2</v>
      </c>
      <c r="CJ51" s="23">
        <f t="shared" si="1"/>
        <v>-1</v>
      </c>
      <c r="CK51" s="23">
        <f t="shared" si="1"/>
        <v>-1</v>
      </c>
      <c r="CL51" s="23">
        <f t="shared" si="1"/>
        <v>-2</v>
      </c>
      <c r="CM51" s="23">
        <f t="shared" si="1"/>
        <v>-1</v>
      </c>
      <c r="CN51" s="23">
        <f t="shared" si="1"/>
        <v>-2</v>
      </c>
      <c r="CO51" s="23">
        <f t="shared" si="1"/>
        <v>-1</v>
      </c>
      <c r="CP51" s="23">
        <f t="shared" si="1"/>
        <v>-1</v>
      </c>
      <c r="CQ51" s="23">
        <f t="shared" si="1"/>
        <v>-1</v>
      </c>
      <c r="CR51" s="23">
        <f t="shared" si="1"/>
        <v>-1</v>
      </c>
      <c r="CS51" s="23">
        <f t="shared" si="1"/>
        <v>-1</v>
      </c>
      <c r="CT51" s="23">
        <f t="shared" si="1"/>
        <v>-1</v>
      </c>
      <c r="CU51" s="23">
        <f t="shared" si="1"/>
        <v>-1</v>
      </c>
      <c r="CV51" s="23">
        <f t="shared" si="1"/>
        <v>-1</v>
      </c>
      <c r="CW51" s="23">
        <f t="shared" si="1"/>
        <v>0</v>
      </c>
      <c r="CX51" s="23">
        <f t="shared" si="1"/>
        <v>-1</v>
      </c>
      <c r="CY51" s="23">
        <f t="shared" si="1"/>
        <v>0</v>
      </c>
      <c r="CZ51" s="23">
        <f t="shared" si="1"/>
        <v>-1</v>
      </c>
      <c r="DA51" s="23">
        <f t="shared" si="1"/>
        <v>-1</v>
      </c>
      <c r="DB51" s="23">
        <f t="shared" si="1"/>
        <v>-1</v>
      </c>
      <c r="DC51" s="23">
        <f t="shared" si="1"/>
        <v>-1</v>
      </c>
      <c r="DD51" s="23">
        <f t="shared" si="1"/>
        <v>0</v>
      </c>
      <c r="DE51" s="23">
        <f t="shared" si="1"/>
        <v>-1</v>
      </c>
      <c r="DF51" s="23">
        <f t="shared" si="1"/>
        <v>0</v>
      </c>
      <c r="DG51" s="23">
        <f t="shared" si="1"/>
        <v>-1</v>
      </c>
      <c r="DH51" s="23">
        <f t="shared" si="1"/>
        <v>0</v>
      </c>
      <c r="DI51" s="23">
        <f t="shared" si="1"/>
        <v>0</v>
      </c>
      <c r="DJ51" s="23">
        <f t="shared" si="1"/>
        <v>0</v>
      </c>
      <c r="DK51" s="23">
        <f t="shared" si="1"/>
        <v>0</v>
      </c>
      <c r="DL51" s="23">
        <f t="shared" si="1"/>
        <v>0</v>
      </c>
    </row>
    <row r="52" spans="1:116" ht="12" customHeight="1" x14ac:dyDescent="0.25">
      <c r="A52" s="2">
        <v>10</v>
      </c>
      <c r="B52" s="15">
        <v>0.11</v>
      </c>
      <c r="C52" s="15">
        <v>3.54</v>
      </c>
      <c r="D52" s="15">
        <v>18.71</v>
      </c>
      <c r="E52" s="15">
        <v>3.36</v>
      </c>
      <c r="F52" s="15">
        <v>3.38</v>
      </c>
      <c r="G52" s="15">
        <v>0.37</v>
      </c>
      <c r="H52" s="15">
        <v>0.16</v>
      </c>
      <c r="I52" s="15">
        <v>0.08</v>
      </c>
      <c r="J52" s="15">
        <v>0.1</v>
      </c>
      <c r="K52" s="15">
        <v>3.85</v>
      </c>
      <c r="L52" s="15">
        <v>6.14</v>
      </c>
      <c r="M52" s="15">
        <v>0.09</v>
      </c>
      <c r="N52" s="15">
        <v>0.68</v>
      </c>
      <c r="O52" s="21">
        <f t="shared" si="2"/>
        <v>0.65199693250812152</v>
      </c>
      <c r="P52" s="20" t="s">
        <v>3119</v>
      </c>
      <c r="Q52" s="23">
        <f t="shared" si="3"/>
        <v>0</v>
      </c>
      <c r="R52" s="23">
        <f t="shared" si="3"/>
        <v>0</v>
      </c>
      <c r="S52" s="23">
        <f t="shared" si="3"/>
        <v>-1</v>
      </c>
      <c r="T52" s="23">
        <f t="shared" si="3"/>
        <v>-1</v>
      </c>
      <c r="U52" s="23">
        <f t="shared" si="3"/>
        <v>0</v>
      </c>
      <c r="V52" s="23">
        <f t="shared" si="3"/>
        <v>-1</v>
      </c>
      <c r="W52" s="23">
        <f t="shared" si="3"/>
        <v>0</v>
      </c>
      <c r="X52" s="23">
        <f t="shared" si="3"/>
        <v>-1</v>
      </c>
      <c r="Y52" s="23">
        <f t="shared" si="3"/>
        <v>-1</v>
      </c>
      <c r="Z52" s="23">
        <f t="shared" si="3"/>
        <v>-1</v>
      </c>
      <c r="AA52" s="23">
        <f t="shared" si="3"/>
        <v>-1</v>
      </c>
      <c r="AB52" s="23">
        <f t="shared" si="3"/>
        <v>0</v>
      </c>
      <c r="AC52" s="23">
        <f t="shared" si="3"/>
        <v>-1</v>
      </c>
      <c r="AD52" s="23">
        <f t="shared" si="3"/>
        <v>-1</v>
      </c>
      <c r="AE52" s="23">
        <f t="shared" si="3"/>
        <v>0</v>
      </c>
      <c r="AF52" s="23">
        <f t="shared" si="3"/>
        <v>-1</v>
      </c>
      <c r="AG52" s="23">
        <f t="shared" ref="AG52:CN56" si="5">AG37-AG22</f>
        <v>-1</v>
      </c>
      <c r="AH52" s="23">
        <f t="shared" si="5"/>
        <v>0</v>
      </c>
      <c r="AI52" s="23">
        <f t="shared" si="5"/>
        <v>-1</v>
      </c>
      <c r="AJ52" s="23">
        <f t="shared" si="5"/>
        <v>0</v>
      </c>
      <c r="AK52" s="23">
        <f t="shared" si="5"/>
        <v>-1</v>
      </c>
      <c r="AL52" s="23">
        <f t="shared" si="5"/>
        <v>0</v>
      </c>
      <c r="AM52" s="23">
        <f t="shared" si="5"/>
        <v>0</v>
      </c>
      <c r="AN52" s="23">
        <f t="shared" si="5"/>
        <v>-1</v>
      </c>
      <c r="AO52" s="23">
        <f t="shared" si="5"/>
        <v>0</v>
      </c>
      <c r="AP52" s="23">
        <f t="shared" si="5"/>
        <v>0</v>
      </c>
      <c r="AQ52" s="23">
        <f t="shared" si="5"/>
        <v>-1</v>
      </c>
      <c r="AR52" s="23">
        <f t="shared" si="5"/>
        <v>0</v>
      </c>
      <c r="AS52" s="23">
        <f t="shared" si="5"/>
        <v>0</v>
      </c>
      <c r="AT52" s="23">
        <f t="shared" si="5"/>
        <v>0</v>
      </c>
      <c r="AU52" s="23">
        <f t="shared" si="5"/>
        <v>0</v>
      </c>
      <c r="AV52" s="23">
        <f t="shared" si="5"/>
        <v>0</v>
      </c>
      <c r="AW52" s="23">
        <f t="shared" si="5"/>
        <v>0</v>
      </c>
      <c r="AX52" s="23">
        <f t="shared" si="5"/>
        <v>0</v>
      </c>
      <c r="AY52" s="23">
        <f t="shared" si="5"/>
        <v>0</v>
      </c>
      <c r="AZ52" s="23">
        <f t="shared" si="5"/>
        <v>0</v>
      </c>
      <c r="BA52" s="23">
        <f t="shared" si="5"/>
        <v>0</v>
      </c>
      <c r="BB52" s="23">
        <f t="shared" si="5"/>
        <v>0</v>
      </c>
      <c r="BC52" s="23">
        <f t="shared" si="5"/>
        <v>1</v>
      </c>
      <c r="BD52" s="23">
        <f t="shared" si="5"/>
        <v>0</v>
      </c>
      <c r="BE52" s="23">
        <f t="shared" si="5"/>
        <v>0</v>
      </c>
      <c r="BF52" s="23">
        <f t="shared" si="5"/>
        <v>1</v>
      </c>
      <c r="BG52" s="23">
        <f t="shared" si="5"/>
        <v>0</v>
      </c>
      <c r="BH52" s="23">
        <f t="shared" si="5"/>
        <v>1</v>
      </c>
      <c r="BI52" s="23">
        <f t="shared" si="5"/>
        <v>0</v>
      </c>
      <c r="BJ52" s="23">
        <f t="shared" si="5"/>
        <v>1</v>
      </c>
      <c r="BK52" s="23">
        <f t="shared" si="5"/>
        <v>1</v>
      </c>
      <c r="BL52" s="23">
        <f t="shared" si="5"/>
        <v>0</v>
      </c>
      <c r="BM52" s="23">
        <f t="shared" si="5"/>
        <v>1</v>
      </c>
      <c r="BN52" s="23">
        <f t="shared" si="5"/>
        <v>0</v>
      </c>
      <c r="BO52" s="23">
        <f t="shared" si="5"/>
        <v>1</v>
      </c>
      <c r="BP52" s="23">
        <f t="shared" si="5"/>
        <v>1</v>
      </c>
      <c r="BQ52" s="23">
        <f t="shared" si="5"/>
        <v>0</v>
      </c>
      <c r="BR52" s="23">
        <f t="shared" si="5"/>
        <v>1</v>
      </c>
      <c r="BS52" s="23">
        <f t="shared" si="5"/>
        <v>1</v>
      </c>
      <c r="BT52" s="23">
        <f t="shared" si="5"/>
        <v>0</v>
      </c>
      <c r="BU52" s="23">
        <f t="shared" si="5"/>
        <v>1</v>
      </c>
      <c r="BV52" s="23">
        <f t="shared" si="5"/>
        <v>0</v>
      </c>
      <c r="BW52" s="23">
        <f t="shared" si="5"/>
        <v>1</v>
      </c>
      <c r="BX52" s="23">
        <f t="shared" si="5"/>
        <v>1</v>
      </c>
      <c r="BY52" s="23">
        <f t="shared" si="5"/>
        <v>0</v>
      </c>
      <c r="BZ52" s="23">
        <f t="shared" si="5"/>
        <v>1</v>
      </c>
      <c r="CA52" s="23">
        <f t="shared" si="5"/>
        <v>0</v>
      </c>
      <c r="CB52" s="23">
        <f t="shared" si="5"/>
        <v>0</v>
      </c>
      <c r="CC52" s="23">
        <f t="shared" si="4"/>
        <v>1</v>
      </c>
      <c r="CD52" s="23">
        <f t="shared" si="4"/>
        <v>0</v>
      </c>
      <c r="CE52" s="23">
        <f t="shared" si="4"/>
        <v>0</v>
      </c>
      <c r="CF52" s="23">
        <f t="shared" si="4"/>
        <v>0</v>
      </c>
      <c r="CG52" s="23">
        <f t="shared" si="4"/>
        <v>0</v>
      </c>
      <c r="CH52" s="23">
        <f t="shared" si="4"/>
        <v>0</v>
      </c>
      <c r="CI52" s="23">
        <f t="shared" si="4"/>
        <v>0</v>
      </c>
      <c r="CJ52" s="23">
        <f t="shared" si="4"/>
        <v>0</v>
      </c>
      <c r="CK52" s="23">
        <f t="shared" si="4"/>
        <v>-1</v>
      </c>
      <c r="CL52" s="23">
        <f t="shared" si="4"/>
        <v>0</v>
      </c>
      <c r="CM52" s="23">
        <f t="shared" si="4"/>
        <v>0</v>
      </c>
      <c r="CN52" s="23">
        <f t="shared" si="4"/>
        <v>-1</v>
      </c>
      <c r="CO52" s="23">
        <f t="shared" si="4"/>
        <v>0</v>
      </c>
      <c r="CP52" s="23">
        <f t="shared" si="4"/>
        <v>-1</v>
      </c>
      <c r="CQ52" s="23">
        <f t="shared" si="4"/>
        <v>0</v>
      </c>
      <c r="CR52" s="23">
        <f t="shared" si="4"/>
        <v>0</v>
      </c>
      <c r="CS52" s="23">
        <f t="shared" si="4"/>
        <v>-1</v>
      </c>
      <c r="CT52" s="23">
        <f t="shared" si="4"/>
        <v>0</v>
      </c>
      <c r="CU52" s="23">
        <f t="shared" si="4"/>
        <v>-1</v>
      </c>
      <c r="CV52" s="23">
        <f t="shared" si="4"/>
        <v>0</v>
      </c>
      <c r="CW52" s="23">
        <f t="shared" si="4"/>
        <v>-1</v>
      </c>
      <c r="CX52" s="23">
        <f t="shared" si="4"/>
        <v>0</v>
      </c>
      <c r="CY52" s="23">
        <f t="shared" si="4"/>
        <v>-1</v>
      </c>
      <c r="CZ52" s="23">
        <f t="shared" si="4"/>
        <v>0</v>
      </c>
      <c r="DA52" s="23">
        <f t="shared" si="4"/>
        <v>-1</v>
      </c>
      <c r="DB52" s="23">
        <f t="shared" si="4"/>
        <v>0</v>
      </c>
      <c r="DC52" s="23">
        <f t="shared" si="4"/>
        <v>-1</v>
      </c>
      <c r="DD52" s="23">
        <f t="shared" si="4"/>
        <v>-1</v>
      </c>
      <c r="DE52" s="23">
        <f t="shared" si="4"/>
        <v>0</v>
      </c>
      <c r="DF52" s="23">
        <f t="shared" si="4"/>
        <v>0</v>
      </c>
      <c r="DG52" s="23">
        <f t="shared" si="1"/>
        <v>0</v>
      </c>
      <c r="DH52" s="23">
        <f t="shared" si="1"/>
        <v>0</v>
      </c>
      <c r="DI52" s="23">
        <f t="shared" si="1"/>
        <v>0</v>
      </c>
      <c r="DJ52" s="23">
        <f t="shared" si="1"/>
        <v>1</v>
      </c>
      <c r="DK52" s="23">
        <f t="shared" si="1"/>
        <v>1</v>
      </c>
      <c r="DL52" s="23">
        <f t="shared" si="1"/>
        <v>1</v>
      </c>
    </row>
    <row r="53" spans="1:116" ht="12" customHeight="1" x14ac:dyDescent="0.25">
      <c r="A53" s="2">
        <v>9</v>
      </c>
      <c r="B53" s="15">
        <v>0.08</v>
      </c>
      <c r="C53" s="15">
        <v>2.2400000000000002</v>
      </c>
      <c r="D53" s="15">
        <v>15.31</v>
      </c>
      <c r="E53" s="15">
        <v>2.16</v>
      </c>
      <c r="F53" s="15">
        <v>2.21</v>
      </c>
      <c r="G53" s="15">
        <v>0.25</v>
      </c>
      <c r="H53" s="15">
        <v>0.12</v>
      </c>
      <c r="I53" s="15">
        <v>0.03</v>
      </c>
      <c r="J53" s="15">
        <v>0.05</v>
      </c>
      <c r="K53" s="15">
        <v>3.2</v>
      </c>
      <c r="L53" s="15">
        <v>5.3</v>
      </c>
      <c r="M53" s="15">
        <v>0.06</v>
      </c>
      <c r="N53" s="15">
        <v>0.35</v>
      </c>
      <c r="O53" s="21">
        <f t="shared" si="2"/>
        <v>0.70682388188289169</v>
      </c>
      <c r="P53" s="20" t="s">
        <v>3120</v>
      </c>
      <c r="Q53" s="23">
        <f t="shared" si="3"/>
        <v>0</v>
      </c>
      <c r="R53" s="23">
        <f t="shared" si="3"/>
        <v>0</v>
      </c>
      <c r="S53" s="23">
        <f t="shared" si="3"/>
        <v>0</v>
      </c>
      <c r="T53" s="23">
        <f t="shared" si="3"/>
        <v>0</v>
      </c>
      <c r="U53" s="23">
        <f t="shared" si="3"/>
        <v>0</v>
      </c>
      <c r="V53" s="23">
        <f t="shared" si="3"/>
        <v>0</v>
      </c>
      <c r="W53" s="23">
        <f t="shared" si="3"/>
        <v>0</v>
      </c>
      <c r="X53" s="23">
        <f t="shared" si="3"/>
        <v>0</v>
      </c>
      <c r="Y53" s="23">
        <f t="shared" si="3"/>
        <v>0</v>
      </c>
      <c r="Z53" s="23">
        <f t="shared" si="3"/>
        <v>0</v>
      </c>
      <c r="AA53" s="23">
        <f t="shared" si="3"/>
        <v>0</v>
      </c>
      <c r="AB53" s="23">
        <f t="shared" si="3"/>
        <v>0</v>
      </c>
      <c r="AC53" s="23">
        <f t="shared" si="3"/>
        <v>1</v>
      </c>
      <c r="AD53" s="23">
        <f t="shared" si="3"/>
        <v>0</v>
      </c>
      <c r="AE53" s="23">
        <f t="shared" si="3"/>
        <v>0</v>
      </c>
      <c r="AF53" s="23">
        <f t="shared" si="3"/>
        <v>1</v>
      </c>
      <c r="AG53" s="23">
        <f t="shared" si="5"/>
        <v>0</v>
      </c>
      <c r="AH53" s="23">
        <f t="shared" si="5"/>
        <v>0</v>
      </c>
      <c r="AI53" s="23">
        <f t="shared" si="5"/>
        <v>1</v>
      </c>
      <c r="AJ53" s="23">
        <f t="shared" si="5"/>
        <v>0</v>
      </c>
      <c r="AK53" s="23">
        <f t="shared" si="5"/>
        <v>0</v>
      </c>
      <c r="AL53" s="23">
        <f t="shared" si="5"/>
        <v>1</v>
      </c>
      <c r="AM53" s="23">
        <f t="shared" si="5"/>
        <v>0</v>
      </c>
      <c r="AN53" s="23">
        <f t="shared" si="5"/>
        <v>0</v>
      </c>
      <c r="AO53" s="23">
        <f t="shared" si="5"/>
        <v>1</v>
      </c>
      <c r="AP53" s="23">
        <f t="shared" si="5"/>
        <v>0</v>
      </c>
      <c r="AQ53" s="23">
        <f t="shared" si="5"/>
        <v>0</v>
      </c>
      <c r="AR53" s="23">
        <f t="shared" si="5"/>
        <v>1</v>
      </c>
      <c r="AS53" s="23">
        <f t="shared" si="5"/>
        <v>1</v>
      </c>
      <c r="AT53" s="23">
        <f t="shared" si="5"/>
        <v>0</v>
      </c>
      <c r="AU53" s="23">
        <f t="shared" si="5"/>
        <v>1</v>
      </c>
      <c r="AV53" s="23">
        <f t="shared" si="5"/>
        <v>1</v>
      </c>
      <c r="AW53" s="23">
        <f t="shared" si="5"/>
        <v>0</v>
      </c>
      <c r="AX53" s="23">
        <f t="shared" si="5"/>
        <v>1</v>
      </c>
      <c r="AY53" s="23">
        <f t="shared" si="5"/>
        <v>1</v>
      </c>
      <c r="AZ53" s="23">
        <f t="shared" si="5"/>
        <v>1</v>
      </c>
      <c r="BA53" s="23">
        <f t="shared" si="5"/>
        <v>1</v>
      </c>
      <c r="BB53" s="23">
        <f t="shared" si="5"/>
        <v>1</v>
      </c>
      <c r="BC53" s="23">
        <f t="shared" si="5"/>
        <v>1</v>
      </c>
      <c r="BD53" s="23">
        <f t="shared" si="5"/>
        <v>0</v>
      </c>
      <c r="BE53" s="23">
        <f t="shared" si="5"/>
        <v>1</v>
      </c>
      <c r="BF53" s="23">
        <f t="shared" si="5"/>
        <v>1</v>
      </c>
      <c r="BG53" s="23">
        <f t="shared" si="5"/>
        <v>1</v>
      </c>
      <c r="BH53" s="23">
        <f t="shared" si="5"/>
        <v>1</v>
      </c>
      <c r="BI53" s="23">
        <f t="shared" si="5"/>
        <v>1</v>
      </c>
      <c r="BJ53" s="23">
        <f t="shared" si="5"/>
        <v>1</v>
      </c>
      <c r="BK53" s="23">
        <f t="shared" si="5"/>
        <v>2</v>
      </c>
      <c r="BL53" s="23">
        <f t="shared" si="5"/>
        <v>1</v>
      </c>
      <c r="BM53" s="23">
        <f t="shared" si="5"/>
        <v>1</v>
      </c>
      <c r="BN53" s="23">
        <f t="shared" si="5"/>
        <v>2</v>
      </c>
      <c r="BO53" s="23">
        <f t="shared" si="5"/>
        <v>2</v>
      </c>
      <c r="BP53" s="23">
        <f t="shared" si="5"/>
        <v>1</v>
      </c>
      <c r="BQ53" s="23">
        <f t="shared" si="5"/>
        <v>1</v>
      </c>
      <c r="BR53" s="23">
        <f t="shared" si="5"/>
        <v>2</v>
      </c>
      <c r="BS53" s="23">
        <f t="shared" si="5"/>
        <v>1</v>
      </c>
      <c r="BT53" s="23">
        <f t="shared" si="5"/>
        <v>1</v>
      </c>
      <c r="BU53" s="23">
        <f t="shared" si="5"/>
        <v>2</v>
      </c>
      <c r="BV53" s="23">
        <f t="shared" si="5"/>
        <v>2</v>
      </c>
      <c r="BW53" s="23">
        <f t="shared" si="5"/>
        <v>1</v>
      </c>
      <c r="BX53" s="23">
        <f t="shared" si="5"/>
        <v>2</v>
      </c>
      <c r="BY53" s="23">
        <f t="shared" si="5"/>
        <v>2</v>
      </c>
      <c r="BZ53" s="23">
        <f t="shared" si="5"/>
        <v>1</v>
      </c>
      <c r="CA53" s="23">
        <f t="shared" si="5"/>
        <v>1</v>
      </c>
      <c r="CB53" s="23">
        <f t="shared" si="5"/>
        <v>2</v>
      </c>
      <c r="CC53" s="23">
        <f t="shared" si="5"/>
        <v>1</v>
      </c>
      <c r="CD53" s="23">
        <f t="shared" si="1"/>
        <v>1</v>
      </c>
      <c r="CE53" s="23">
        <f t="shared" si="1"/>
        <v>2</v>
      </c>
      <c r="CF53" s="23">
        <f t="shared" si="1"/>
        <v>2</v>
      </c>
      <c r="CG53" s="23">
        <f t="shared" si="1"/>
        <v>1</v>
      </c>
      <c r="CH53" s="23">
        <f t="shared" si="1"/>
        <v>2</v>
      </c>
      <c r="CI53" s="23">
        <f t="shared" si="1"/>
        <v>2</v>
      </c>
      <c r="CJ53" s="23">
        <f t="shared" si="1"/>
        <v>1</v>
      </c>
      <c r="CK53" s="23">
        <f t="shared" si="1"/>
        <v>2</v>
      </c>
      <c r="CL53" s="23">
        <f t="shared" si="1"/>
        <v>2</v>
      </c>
      <c r="CM53" s="23">
        <f t="shared" si="1"/>
        <v>1</v>
      </c>
      <c r="CN53" s="23">
        <f t="shared" si="1"/>
        <v>2</v>
      </c>
      <c r="CO53" s="23">
        <f t="shared" si="1"/>
        <v>1</v>
      </c>
      <c r="CP53" s="23">
        <f t="shared" si="1"/>
        <v>1</v>
      </c>
      <c r="CQ53" s="23">
        <f t="shared" si="1"/>
        <v>2</v>
      </c>
      <c r="CR53" s="23">
        <f t="shared" si="1"/>
        <v>1</v>
      </c>
      <c r="CS53" s="23">
        <f t="shared" si="1"/>
        <v>2</v>
      </c>
      <c r="CT53" s="23">
        <f t="shared" si="1"/>
        <v>2</v>
      </c>
      <c r="CU53" s="23">
        <f t="shared" si="1"/>
        <v>1</v>
      </c>
      <c r="CV53" s="23">
        <f t="shared" si="1"/>
        <v>2</v>
      </c>
      <c r="CW53" s="23">
        <f t="shared" si="1"/>
        <v>1</v>
      </c>
      <c r="CX53" s="23">
        <f t="shared" si="1"/>
        <v>2</v>
      </c>
      <c r="CY53" s="23">
        <f t="shared" si="1"/>
        <v>1</v>
      </c>
      <c r="CZ53" s="23">
        <f t="shared" si="1"/>
        <v>2</v>
      </c>
      <c r="DA53" s="23">
        <f t="shared" si="1"/>
        <v>1</v>
      </c>
      <c r="DB53" s="23">
        <f t="shared" si="1"/>
        <v>2</v>
      </c>
      <c r="DC53" s="23">
        <f t="shared" si="1"/>
        <v>1</v>
      </c>
      <c r="DD53" s="23">
        <f t="shared" si="1"/>
        <v>1</v>
      </c>
      <c r="DE53" s="23">
        <f t="shared" si="1"/>
        <v>2</v>
      </c>
      <c r="DF53" s="23">
        <f t="shared" si="1"/>
        <v>1</v>
      </c>
      <c r="DG53" s="23">
        <f t="shared" si="1"/>
        <v>1</v>
      </c>
      <c r="DH53" s="23">
        <f t="shared" si="1"/>
        <v>1</v>
      </c>
      <c r="DI53" s="23">
        <f t="shared" si="1"/>
        <v>1</v>
      </c>
      <c r="DJ53" s="23">
        <f t="shared" si="1"/>
        <v>1</v>
      </c>
      <c r="DK53" s="23">
        <f t="shared" si="1"/>
        <v>1</v>
      </c>
      <c r="DL53" s="23">
        <f t="shared" si="1"/>
        <v>0</v>
      </c>
    </row>
    <row r="54" spans="1:116" ht="12" customHeight="1" x14ac:dyDescent="0.25">
      <c r="A54" s="2">
        <v>8</v>
      </c>
      <c r="B54" s="15">
        <v>0.06</v>
      </c>
      <c r="C54" s="15">
        <v>1.31</v>
      </c>
      <c r="D54" s="15">
        <v>13.25</v>
      </c>
      <c r="E54" s="15">
        <v>1.33</v>
      </c>
      <c r="F54" s="15">
        <v>1.29</v>
      </c>
      <c r="G54" s="15">
        <v>0.16</v>
      </c>
      <c r="H54" s="15">
        <v>0.08</v>
      </c>
      <c r="I54" s="15">
        <v>0.03</v>
      </c>
      <c r="J54" s="15">
        <v>0.03</v>
      </c>
      <c r="K54" s="15">
        <v>2.14</v>
      </c>
      <c r="L54" s="15">
        <v>3.79</v>
      </c>
      <c r="M54" s="15">
        <v>0.05</v>
      </c>
      <c r="N54" s="15">
        <v>0.19</v>
      </c>
      <c r="O54" s="21">
        <f t="shared" si="2"/>
        <v>0.90421236443658526</v>
      </c>
      <c r="P54" s="20" t="s">
        <v>3121</v>
      </c>
      <c r="Q54" s="23">
        <f t="shared" si="3"/>
        <v>0</v>
      </c>
      <c r="R54" s="23">
        <f t="shared" si="3"/>
        <v>-1</v>
      </c>
      <c r="S54" s="23">
        <f t="shared" si="3"/>
        <v>0</v>
      </c>
      <c r="T54" s="23">
        <f t="shared" si="3"/>
        <v>0</v>
      </c>
      <c r="U54" s="23">
        <f t="shared" si="3"/>
        <v>0</v>
      </c>
      <c r="V54" s="23">
        <f t="shared" si="3"/>
        <v>0</v>
      </c>
      <c r="W54" s="23">
        <f t="shared" si="3"/>
        <v>0</v>
      </c>
      <c r="X54" s="23">
        <f t="shared" si="3"/>
        <v>0</v>
      </c>
      <c r="Y54" s="23">
        <f t="shared" si="3"/>
        <v>-1</v>
      </c>
      <c r="Z54" s="23">
        <f t="shared" si="3"/>
        <v>0</v>
      </c>
      <c r="AA54" s="23">
        <f t="shared" si="3"/>
        <v>0</v>
      </c>
      <c r="AB54" s="23">
        <f t="shared" si="3"/>
        <v>0</v>
      </c>
      <c r="AC54" s="23">
        <f t="shared" si="3"/>
        <v>-1</v>
      </c>
      <c r="AD54" s="23">
        <f t="shared" si="3"/>
        <v>-1</v>
      </c>
      <c r="AE54" s="23">
        <f t="shared" si="3"/>
        <v>-1</v>
      </c>
      <c r="AF54" s="23">
        <f t="shared" si="3"/>
        <v>-1</v>
      </c>
      <c r="AG54" s="23">
        <f t="shared" si="5"/>
        <v>0</v>
      </c>
      <c r="AH54" s="23">
        <f t="shared" si="5"/>
        <v>-1</v>
      </c>
      <c r="AI54" s="23">
        <f t="shared" si="5"/>
        <v>-1</v>
      </c>
      <c r="AJ54" s="23">
        <f t="shared" si="5"/>
        <v>-2</v>
      </c>
      <c r="AK54" s="23">
        <f t="shared" si="5"/>
        <v>-1</v>
      </c>
      <c r="AL54" s="23">
        <f t="shared" si="5"/>
        <v>-1</v>
      </c>
      <c r="AM54" s="23">
        <f t="shared" si="5"/>
        <v>-1</v>
      </c>
      <c r="AN54" s="23">
        <f t="shared" si="5"/>
        <v>-1</v>
      </c>
      <c r="AO54" s="23">
        <f t="shared" si="5"/>
        <v>-2</v>
      </c>
      <c r="AP54" s="23">
        <f t="shared" si="5"/>
        <v>-2</v>
      </c>
      <c r="AQ54" s="23">
        <f t="shared" si="5"/>
        <v>-2</v>
      </c>
      <c r="AR54" s="23">
        <f t="shared" si="5"/>
        <v>-1</v>
      </c>
      <c r="AS54" s="23">
        <f t="shared" si="5"/>
        <v>-2</v>
      </c>
      <c r="AT54" s="23">
        <f t="shared" si="5"/>
        <v>-2</v>
      </c>
      <c r="AU54" s="23">
        <f t="shared" si="5"/>
        <v>-2</v>
      </c>
      <c r="AV54" s="23">
        <f t="shared" si="5"/>
        <v>-1</v>
      </c>
      <c r="AW54" s="23">
        <f t="shared" si="5"/>
        <v>-2</v>
      </c>
      <c r="AX54" s="23">
        <f t="shared" si="5"/>
        <v>-1</v>
      </c>
      <c r="AY54" s="23">
        <f t="shared" si="5"/>
        <v>-2</v>
      </c>
      <c r="AZ54" s="23">
        <f t="shared" si="5"/>
        <v>-2</v>
      </c>
      <c r="BA54" s="23">
        <f t="shared" si="5"/>
        <v>-2</v>
      </c>
      <c r="BB54" s="23">
        <f t="shared" si="5"/>
        <v>-3</v>
      </c>
      <c r="BC54" s="23">
        <f t="shared" si="5"/>
        <v>-2</v>
      </c>
      <c r="BD54" s="23">
        <f t="shared" si="5"/>
        <v>-3</v>
      </c>
      <c r="BE54" s="23">
        <f t="shared" si="5"/>
        <v>-2</v>
      </c>
      <c r="BF54" s="23">
        <f t="shared" si="5"/>
        <v>-2</v>
      </c>
      <c r="BG54" s="23">
        <f t="shared" si="5"/>
        <v>-2</v>
      </c>
      <c r="BH54" s="23">
        <f t="shared" si="5"/>
        <v>-2</v>
      </c>
      <c r="BI54" s="23">
        <f t="shared" si="5"/>
        <v>-3</v>
      </c>
      <c r="BJ54" s="23">
        <f t="shared" si="5"/>
        <v>-2</v>
      </c>
      <c r="BK54" s="23">
        <f t="shared" si="5"/>
        <v>-3</v>
      </c>
      <c r="BL54" s="23">
        <f t="shared" si="5"/>
        <v>-2</v>
      </c>
      <c r="BM54" s="23">
        <f t="shared" si="5"/>
        <v>-2</v>
      </c>
      <c r="BN54" s="23">
        <f t="shared" si="5"/>
        <v>-2</v>
      </c>
      <c r="BO54" s="23">
        <f t="shared" si="5"/>
        <v>-3</v>
      </c>
      <c r="BP54" s="23">
        <f t="shared" si="5"/>
        <v>-2</v>
      </c>
      <c r="BQ54" s="23">
        <f t="shared" si="5"/>
        <v>-3</v>
      </c>
      <c r="BR54" s="23">
        <f t="shared" si="5"/>
        <v>-3</v>
      </c>
      <c r="BS54" s="23">
        <f t="shared" si="5"/>
        <v>-2</v>
      </c>
      <c r="BT54" s="23">
        <f t="shared" si="5"/>
        <v>-2</v>
      </c>
      <c r="BU54" s="23">
        <f t="shared" si="5"/>
        <v>-3</v>
      </c>
      <c r="BV54" s="23">
        <f t="shared" si="5"/>
        <v>-3</v>
      </c>
      <c r="BW54" s="23">
        <f t="shared" si="5"/>
        <v>-2</v>
      </c>
      <c r="BX54" s="23">
        <f t="shared" si="5"/>
        <v>-2</v>
      </c>
      <c r="BY54" s="23">
        <f t="shared" si="5"/>
        <v>-2</v>
      </c>
      <c r="BZ54" s="23">
        <f t="shared" si="5"/>
        <v>-3</v>
      </c>
      <c r="CA54" s="23">
        <f t="shared" si="5"/>
        <v>-3</v>
      </c>
      <c r="CB54" s="23">
        <f t="shared" si="5"/>
        <v>-3</v>
      </c>
      <c r="CC54" s="23">
        <f t="shared" si="5"/>
        <v>-3</v>
      </c>
      <c r="CD54" s="23">
        <f t="shared" si="1"/>
        <v>-2</v>
      </c>
      <c r="CE54" s="23">
        <f t="shared" si="1"/>
        <v>-2</v>
      </c>
      <c r="CF54" s="23">
        <f t="shared" si="1"/>
        <v>-3</v>
      </c>
      <c r="CG54" s="23">
        <f t="shared" si="1"/>
        <v>-3</v>
      </c>
      <c r="CH54" s="23">
        <f t="shared" si="1"/>
        <v>-2</v>
      </c>
      <c r="CI54" s="23">
        <f t="shared" si="1"/>
        <v>-3</v>
      </c>
      <c r="CJ54" s="23">
        <f t="shared" si="1"/>
        <v>-2</v>
      </c>
      <c r="CK54" s="23">
        <f t="shared" si="1"/>
        <v>-2</v>
      </c>
      <c r="CL54" s="23">
        <f t="shared" si="1"/>
        <v>-2</v>
      </c>
      <c r="CM54" s="23">
        <f t="shared" si="1"/>
        <v>-3</v>
      </c>
      <c r="CN54" s="23">
        <f t="shared" si="1"/>
        <v>-2</v>
      </c>
      <c r="CO54" s="23">
        <f t="shared" si="1"/>
        <v>-2</v>
      </c>
      <c r="CP54" s="23">
        <f t="shared" si="1"/>
        <v>-2</v>
      </c>
      <c r="CQ54" s="23">
        <f t="shared" si="1"/>
        <v>-2</v>
      </c>
      <c r="CR54" s="23">
        <f t="shared" si="1"/>
        <v>-2</v>
      </c>
      <c r="CS54" s="23">
        <f t="shared" si="1"/>
        <v>-2</v>
      </c>
      <c r="CT54" s="23">
        <f t="shared" si="1"/>
        <v>-2</v>
      </c>
      <c r="CU54" s="23">
        <f t="shared" si="1"/>
        <v>-2</v>
      </c>
      <c r="CV54" s="23">
        <f t="shared" si="1"/>
        <v>-2</v>
      </c>
      <c r="CW54" s="23">
        <f t="shared" si="1"/>
        <v>-2</v>
      </c>
      <c r="CX54" s="23">
        <f t="shared" si="1"/>
        <v>-2</v>
      </c>
      <c r="CY54" s="23">
        <f t="shared" si="1"/>
        <v>-2</v>
      </c>
      <c r="CZ54" s="23">
        <f t="shared" si="1"/>
        <v>-1</v>
      </c>
      <c r="DA54" s="23">
        <f t="shared" si="1"/>
        <v>-1</v>
      </c>
      <c r="DB54" s="23">
        <f t="shared" si="1"/>
        <v>-2</v>
      </c>
      <c r="DC54" s="23">
        <f t="shared" si="1"/>
        <v>-1</v>
      </c>
      <c r="DD54" s="23">
        <f t="shared" si="1"/>
        <v>-1</v>
      </c>
      <c r="DE54" s="23">
        <f t="shared" si="1"/>
        <v>-2</v>
      </c>
      <c r="DF54" s="23">
        <f t="shared" si="1"/>
        <v>-1</v>
      </c>
      <c r="DG54" s="23">
        <f t="shared" si="1"/>
        <v>-2</v>
      </c>
      <c r="DH54" s="23">
        <f t="shared" si="1"/>
        <v>-1</v>
      </c>
      <c r="DI54" s="23">
        <f t="shared" si="1"/>
        <v>-1</v>
      </c>
      <c r="DJ54" s="23">
        <f t="shared" si="1"/>
        <v>-1</v>
      </c>
      <c r="DK54" s="23">
        <f t="shared" si="1"/>
        <v>0</v>
      </c>
      <c r="DL54" s="23">
        <f t="shared" si="1"/>
        <v>0</v>
      </c>
    </row>
    <row r="55" spans="1:116" ht="12" customHeight="1" x14ac:dyDescent="0.25">
      <c r="A55" s="2">
        <v>7</v>
      </c>
      <c r="B55" s="15">
        <v>0.04</v>
      </c>
      <c r="C55" s="15">
        <v>0.66</v>
      </c>
      <c r="D55" s="15">
        <v>9.9700000000000006</v>
      </c>
      <c r="E55" s="15">
        <v>0.83</v>
      </c>
      <c r="F55" s="15">
        <v>0.79</v>
      </c>
      <c r="G55" s="15">
        <v>0.11</v>
      </c>
      <c r="H55" s="15">
        <v>0.05</v>
      </c>
      <c r="I55" s="15">
        <v>0.02</v>
      </c>
      <c r="J55" s="15">
        <v>0.02</v>
      </c>
      <c r="K55" s="15">
        <v>1.74</v>
      </c>
      <c r="L55" s="15">
        <v>3.06</v>
      </c>
      <c r="M55" s="15">
        <v>0.05</v>
      </c>
      <c r="N55" s="15">
        <v>0.1</v>
      </c>
      <c r="O55" s="21">
        <f t="shared" si="2"/>
        <v>0.57131427428342807</v>
      </c>
      <c r="P55" s="20" t="s">
        <v>3122</v>
      </c>
      <c r="Q55" s="23">
        <f t="shared" si="3"/>
        <v>0</v>
      </c>
      <c r="R55" s="23">
        <f t="shared" si="3"/>
        <v>1</v>
      </c>
      <c r="S55" s="23">
        <f t="shared" si="3"/>
        <v>1</v>
      </c>
      <c r="T55" s="23">
        <f t="shared" si="3"/>
        <v>1</v>
      </c>
      <c r="U55" s="23">
        <f t="shared" si="3"/>
        <v>1</v>
      </c>
      <c r="V55" s="23">
        <f t="shared" si="3"/>
        <v>1</v>
      </c>
      <c r="W55" s="23">
        <f t="shared" si="3"/>
        <v>2</v>
      </c>
      <c r="X55" s="23">
        <f t="shared" si="3"/>
        <v>1</v>
      </c>
      <c r="Y55" s="23">
        <f t="shared" si="3"/>
        <v>1</v>
      </c>
      <c r="Z55" s="23">
        <f t="shared" si="3"/>
        <v>1</v>
      </c>
      <c r="AA55" s="23">
        <f t="shared" si="3"/>
        <v>1</v>
      </c>
      <c r="AB55" s="23">
        <f t="shared" si="3"/>
        <v>2</v>
      </c>
      <c r="AC55" s="23">
        <f t="shared" si="3"/>
        <v>1</v>
      </c>
      <c r="AD55" s="23">
        <f t="shared" si="3"/>
        <v>1</v>
      </c>
      <c r="AE55" s="23">
        <f t="shared" si="3"/>
        <v>1</v>
      </c>
      <c r="AF55" s="23">
        <f t="shared" si="3"/>
        <v>1</v>
      </c>
      <c r="AG55" s="23">
        <f t="shared" si="5"/>
        <v>1</v>
      </c>
      <c r="AH55" s="23">
        <f t="shared" si="5"/>
        <v>1</v>
      </c>
      <c r="AI55" s="23">
        <f t="shared" si="5"/>
        <v>1</v>
      </c>
      <c r="AJ55" s="23">
        <f t="shared" si="5"/>
        <v>1</v>
      </c>
      <c r="AK55" s="23">
        <f t="shared" si="5"/>
        <v>1</v>
      </c>
      <c r="AL55" s="23">
        <f t="shared" si="5"/>
        <v>1</v>
      </c>
      <c r="AM55" s="23">
        <f t="shared" si="5"/>
        <v>1</v>
      </c>
      <c r="AN55" s="23">
        <f t="shared" si="5"/>
        <v>0</v>
      </c>
      <c r="AO55" s="23">
        <f t="shared" si="5"/>
        <v>1</v>
      </c>
      <c r="AP55" s="23">
        <f t="shared" si="5"/>
        <v>1</v>
      </c>
      <c r="AQ55" s="23">
        <f t="shared" si="5"/>
        <v>0</v>
      </c>
      <c r="AR55" s="23">
        <f t="shared" si="5"/>
        <v>1</v>
      </c>
      <c r="AS55" s="23">
        <f t="shared" si="5"/>
        <v>1</v>
      </c>
      <c r="AT55" s="23">
        <f t="shared" si="5"/>
        <v>1</v>
      </c>
      <c r="AU55" s="23">
        <f t="shared" si="5"/>
        <v>0</v>
      </c>
      <c r="AV55" s="23">
        <f t="shared" si="5"/>
        <v>1</v>
      </c>
      <c r="AW55" s="23">
        <f t="shared" si="5"/>
        <v>1</v>
      </c>
      <c r="AX55" s="23">
        <f t="shared" si="5"/>
        <v>0</v>
      </c>
      <c r="AY55" s="23">
        <f t="shared" si="5"/>
        <v>0</v>
      </c>
      <c r="AZ55" s="23">
        <f t="shared" si="5"/>
        <v>1</v>
      </c>
      <c r="BA55" s="23">
        <f t="shared" si="5"/>
        <v>0</v>
      </c>
      <c r="BB55" s="23">
        <f t="shared" si="5"/>
        <v>0</v>
      </c>
      <c r="BC55" s="23">
        <f t="shared" si="5"/>
        <v>0</v>
      </c>
      <c r="BD55" s="23">
        <f t="shared" si="5"/>
        <v>1</v>
      </c>
      <c r="BE55" s="23">
        <f t="shared" si="5"/>
        <v>0</v>
      </c>
      <c r="BF55" s="23">
        <f t="shared" si="5"/>
        <v>0</v>
      </c>
      <c r="BG55" s="23">
        <f t="shared" si="5"/>
        <v>1</v>
      </c>
      <c r="BH55" s="23">
        <f t="shared" si="5"/>
        <v>0</v>
      </c>
      <c r="BI55" s="23">
        <f t="shared" si="5"/>
        <v>0</v>
      </c>
      <c r="BJ55" s="23">
        <f t="shared" si="5"/>
        <v>0</v>
      </c>
      <c r="BK55" s="23">
        <f t="shared" si="5"/>
        <v>1</v>
      </c>
      <c r="BL55" s="23">
        <f t="shared" si="5"/>
        <v>0</v>
      </c>
      <c r="BM55" s="23">
        <f t="shared" si="5"/>
        <v>0</v>
      </c>
      <c r="BN55" s="23">
        <f t="shared" si="5"/>
        <v>0</v>
      </c>
      <c r="BO55" s="23">
        <f t="shared" si="5"/>
        <v>0</v>
      </c>
      <c r="BP55" s="23">
        <f t="shared" si="5"/>
        <v>0</v>
      </c>
      <c r="BQ55" s="23">
        <f t="shared" si="5"/>
        <v>0</v>
      </c>
      <c r="BR55" s="23">
        <f t="shared" si="5"/>
        <v>0</v>
      </c>
      <c r="BS55" s="23">
        <f t="shared" si="5"/>
        <v>0</v>
      </c>
      <c r="BT55" s="23">
        <f t="shared" si="5"/>
        <v>0</v>
      </c>
      <c r="BU55" s="23">
        <f t="shared" si="5"/>
        <v>0</v>
      </c>
      <c r="BV55" s="23">
        <f t="shared" si="5"/>
        <v>0</v>
      </c>
      <c r="BW55" s="23">
        <f t="shared" si="5"/>
        <v>0</v>
      </c>
      <c r="BX55" s="23">
        <f t="shared" si="5"/>
        <v>0</v>
      </c>
      <c r="BY55" s="23">
        <f t="shared" si="5"/>
        <v>1</v>
      </c>
      <c r="BZ55" s="23">
        <f t="shared" si="5"/>
        <v>0</v>
      </c>
      <c r="CA55" s="23">
        <f t="shared" si="5"/>
        <v>0</v>
      </c>
      <c r="CB55" s="23">
        <f t="shared" si="5"/>
        <v>0</v>
      </c>
      <c r="CC55" s="23">
        <f t="shared" si="5"/>
        <v>0</v>
      </c>
      <c r="CD55" s="23">
        <f t="shared" si="1"/>
        <v>0</v>
      </c>
      <c r="CE55" s="23">
        <f t="shared" si="1"/>
        <v>0</v>
      </c>
      <c r="CF55" s="23">
        <f t="shared" si="1"/>
        <v>0</v>
      </c>
      <c r="CG55" s="23">
        <f t="shared" si="1"/>
        <v>0</v>
      </c>
      <c r="CH55" s="23">
        <f t="shared" ref="CH55:DL59" si="6">CH40-CH25</f>
        <v>0</v>
      </c>
      <c r="CI55" s="23">
        <f t="shared" si="6"/>
        <v>0</v>
      </c>
      <c r="CJ55" s="23">
        <f t="shared" si="6"/>
        <v>0</v>
      </c>
      <c r="CK55" s="23">
        <f t="shared" si="6"/>
        <v>0</v>
      </c>
      <c r="CL55" s="23">
        <f t="shared" si="6"/>
        <v>0</v>
      </c>
      <c r="CM55" s="23">
        <f t="shared" si="6"/>
        <v>0</v>
      </c>
      <c r="CN55" s="23">
        <f t="shared" si="6"/>
        <v>1</v>
      </c>
      <c r="CO55" s="23">
        <f t="shared" si="6"/>
        <v>0</v>
      </c>
      <c r="CP55" s="23">
        <f t="shared" si="6"/>
        <v>0</v>
      </c>
      <c r="CQ55" s="23">
        <f t="shared" si="6"/>
        <v>0</v>
      </c>
      <c r="CR55" s="23">
        <f t="shared" si="6"/>
        <v>0</v>
      </c>
      <c r="CS55" s="23">
        <f t="shared" si="6"/>
        <v>1</v>
      </c>
      <c r="CT55" s="23">
        <f t="shared" si="6"/>
        <v>0</v>
      </c>
      <c r="CU55" s="23">
        <f t="shared" si="6"/>
        <v>1</v>
      </c>
      <c r="CV55" s="23">
        <f t="shared" si="6"/>
        <v>0</v>
      </c>
      <c r="CW55" s="23">
        <f t="shared" si="6"/>
        <v>1</v>
      </c>
      <c r="CX55" s="23">
        <f t="shared" si="6"/>
        <v>0</v>
      </c>
      <c r="CY55" s="23">
        <f t="shared" si="6"/>
        <v>1</v>
      </c>
      <c r="CZ55" s="23">
        <f t="shared" si="6"/>
        <v>0</v>
      </c>
      <c r="DA55" s="23">
        <f t="shared" si="6"/>
        <v>0</v>
      </c>
      <c r="DB55" s="23">
        <f t="shared" si="6"/>
        <v>0</v>
      </c>
      <c r="DC55" s="23">
        <f t="shared" si="6"/>
        <v>0</v>
      </c>
      <c r="DD55" s="23">
        <f t="shared" si="6"/>
        <v>1</v>
      </c>
      <c r="DE55" s="23">
        <f t="shared" si="6"/>
        <v>1</v>
      </c>
      <c r="DF55" s="23">
        <f t="shared" si="6"/>
        <v>1</v>
      </c>
      <c r="DG55" s="23">
        <f t="shared" si="6"/>
        <v>1</v>
      </c>
      <c r="DH55" s="23">
        <f t="shared" si="6"/>
        <v>1</v>
      </c>
      <c r="DI55" s="23">
        <f t="shared" si="6"/>
        <v>0</v>
      </c>
      <c r="DJ55" s="23">
        <f t="shared" si="6"/>
        <v>0</v>
      </c>
      <c r="DK55" s="23">
        <f t="shared" si="6"/>
        <v>-1</v>
      </c>
      <c r="DL55" s="23">
        <f t="shared" si="6"/>
        <v>-1</v>
      </c>
    </row>
    <row r="56" spans="1:116" ht="12" customHeight="1" x14ac:dyDescent="0.25">
      <c r="A56" s="2">
        <v>6</v>
      </c>
      <c r="B56" s="15">
        <v>0.02</v>
      </c>
      <c r="C56" s="15">
        <v>0.35</v>
      </c>
      <c r="D56" s="15">
        <v>8.66</v>
      </c>
      <c r="E56" s="15">
        <v>0.4</v>
      </c>
      <c r="F56" s="15">
        <v>0.45</v>
      </c>
      <c r="G56" s="15">
        <v>0.04</v>
      </c>
      <c r="H56" s="15">
        <v>0.04</v>
      </c>
      <c r="I56" s="15">
        <v>0.02</v>
      </c>
      <c r="J56" s="15">
        <v>0.02</v>
      </c>
      <c r="K56" s="15">
        <v>1.03</v>
      </c>
      <c r="L56" s="15">
        <v>1.84</v>
      </c>
      <c r="M56" s="15">
        <v>0.04</v>
      </c>
      <c r="N56" s="15">
        <v>7.0000000000000007E-2</v>
      </c>
      <c r="O56" s="21">
        <f t="shared" si="2"/>
        <v>0.99518842436997823</v>
      </c>
      <c r="P56" s="20" t="s">
        <v>3123</v>
      </c>
      <c r="Q56" s="23">
        <f t="shared" si="3"/>
        <v>-3</v>
      </c>
      <c r="R56" s="23">
        <f t="shared" si="3"/>
        <v>-3</v>
      </c>
      <c r="S56" s="23">
        <f t="shared" si="3"/>
        <v>-5</v>
      </c>
      <c r="T56" s="23">
        <f t="shared" si="3"/>
        <v>-4</v>
      </c>
      <c r="U56" s="23">
        <f t="shared" si="3"/>
        <v>-5</v>
      </c>
      <c r="V56" s="23">
        <f t="shared" si="3"/>
        <v>-5</v>
      </c>
      <c r="W56" s="23">
        <f t="shared" si="3"/>
        <v>-5</v>
      </c>
      <c r="X56" s="23">
        <f t="shared" si="3"/>
        <v>-6</v>
      </c>
      <c r="Y56" s="23">
        <f t="shared" si="3"/>
        <v>-5</v>
      </c>
      <c r="Z56" s="23">
        <f t="shared" si="3"/>
        <v>-6</v>
      </c>
      <c r="AA56" s="23">
        <f t="shared" si="3"/>
        <v>-5</v>
      </c>
      <c r="AB56" s="23">
        <f t="shared" si="3"/>
        <v>-5</v>
      </c>
      <c r="AC56" s="23">
        <f t="shared" si="3"/>
        <v>-5</v>
      </c>
      <c r="AD56" s="23">
        <f t="shared" si="3"/>
        <v>-6</v>
      </c>
      <c r="AE56" s="23">
        <f t="shared" si="3"/>
        <v>-6</v>
      </c>
      <c r="AF56" s="23">
        <f t="shared" si="3"/>
        <v>-5</v>
      </c>
      <c r="AG56" s="23">
        <f t="shared" si="5"/>
        <v>-5</v>
      </c>
      <c r="AH56" s="23">
        <f t="shared" si="5"/>
        <v>-5</v>
      </c>
      <c r="AI56" s="23">
        <f t="shared" si="5"/>
        <v>-6</v>
      </c>
      <c r="AJ56" s="23">
        <f t="shared" si="5"/>
        <v>-5</v>
      </c>
      <c r="AK56" s="23">
        <f t="shared" si="5"/>
        <v>-5</v>
      </c>
      <c r="AL56" s="23">
        <f t="shared" si="5"/>
        <v>-5</v>
      </c>
      <c r="AM56" s="23">
        <f t="shared" si="5"/>
        <v>-6</v>
      </c>
      <c r="AN56" s="23">
        <f t="shared" si="5"/>
        <v>-6</v>
      </c>
      <c r="AO56" s="23">
        <f t="shared" si="5"/>
        <v>-6</v>
      </c>
      <c r="AP56" s="23">
        <f t="shared" si="5"/>
        <v>-5</v>
      </c>
      <c r="AQ56" s="23">
        <f t="shared" si="5"/>
        <v>-5</v>
      </c>
      <c r="AR56" s="23">
        <f t="shared" si="5"/>
        <v>-5</v>
      </c>
      <c r="AS56" s="23">
        <f t="shared" si="5"/>
        <v>-5</v>
      </c>
      <c r="AT56" s="23">
        <f t="shared" si="5"/>
        <v>-6</v>
      </c>
      <c r="AU56" s="23">
        <f t="shared" si="5"/>
        <v>-5</v>
      </c>
      <c r="AV56" s="23">
        <f t="shared" si="5"/>
        <v>-5</v>
      </c>
      <c r="AW56" s="23">
        <f t="shared" si="5"/>
        <v>-5</v>
      </c>
      <c r="AX56" s="23">
        <f t="shared" si="5"/>
        <v>-5</v>
      </c>
      <c r="AY56" s="23">
        <f t="shared" si="5"/>
        <v>-5</v>
      </c>
      <c r="AZ56" s="23">
        <f t="shared" si="5"/>
        <v>-5</v>
      </c>
      <c r="BA56" s="23">
        <f t="shared" si="5"/>
        <v>-5</v>
      </c>
      <c r="BB56" s="23">
        <f t="shared" si="5"/>
        <v>-6</v>
      </c>
      <c r="BC56" s="23">
        <f t="shared" si="5"/>
        <v>-5</v>
      </c>
      <c r="BD56" s="23">
        <f t="shared" si="5"/>
        <v>-5</v>
      </c>
      <c r="BE56" s="23">
        <f t="shared" si="5"/>
        <v>-5</v>
      </c>
      <c r="BF56" s="23">
        <f t="shared" si="5"/>
        <v>-6</v>
      </c>
      <c r="BG56" s="23">
        <f t="shared" si="5"/>
        <v>-5</v>
      </c>
      <c r="BH56" s="23">
        <f t="shared" si="5"/>
        <v>-5</v>
      </c>
      <c r="BI56" s="23">
        <f t="shared" si="5"/>
        <v>-5</v>
      </c>
      <c r="BJ56" s="23">
        <f t="shared" si="5"/>
        <v>-5</v>
      </c>
      <c r="BK56" s="23">
        <f t="shared" si="5"/>
        <v>-5</v>
      </c>
      <c r="BL56" s="23">
        <f t="shared" si="5"/>
        <v>-4</v>
      </c>
      <c r="BM56" s="23">
        <f t="shared" si="5"/>
        <v>-5</v>
      </c>
      <c r="BN56" s="23">
        <f t="shared" si="5"/>
        <v>-4</v>
      </c>
      <c r="BO56" s="23">
        <f t="shared" si="5"/>
        <v>-4</v>
      </c>
      <c r="BP56" s="23">
        <f t="shared" si="5"/>
        <v>-5</v>
      </c>
      <c r="BQ56" s="23">
        <f t="shared" si="5"/>
        <v>-5</v>
      </c>
      <c r="BR56" s="23">
        <f t="shared" si="5"/>
        <v>-5</v>
      </c>
      <c r="BS56" s="23">
        <f t="shared" si="5"/>
        <v>-5</v>
      </c>
      <c r="BT56" s="23">
        <f t="shared" si="5"/>
        <v>-5</v>
      </c>
      <c r="BU56" s="23">
        <f t="shared" si="5"/>
        <v>-5</v>
      </c>
      <c r="BV56" s="23">
        <f t="shared" si="5"/>
        <v>-5</v>
      </c>
      <c r="BW56" s="23">
        <f t="shared" si="5"/>
        <v>-5</v>
      </c>
      <c r="BX56" s="23">
        <f t="shared" si="5"/>
        <v>-5</v>
      </c>
      <c r="BY56" s="23">
        <f t="shared" si="5"/>
        <v>-5</v>
      </c>
      <c r="BZ56" s="23">
        <f t="shared" si="5"/>
        <v>-5</v>
      </c>
      <c r="CA56" s="23">
        <f t="shared" si="5"/>
        <v>-5</v>
      </c>
      <c r="CB56" s="23">
        <f t="shared" si="5"/>
        <v>-6</v>
      </c>
      <c r="CC56" s="23">
        <f t="shared" si="5"/>
        <v>-5</v>
      </c>
      <c r="CD56" s="23">
        <f t="shared" si="5"/>
        <v>-5</v>
      </c>
      <c r="CE56" s="23">
        <f t="shared" si="5"/>
        <v>-4</v>
      </c>
      <c r="CF56" s="23">
        <f t="shared" si="5"/>
        <v>-4</v>
      </c>
      <c r="CG56" s="23">
        <f t="shared" si="5"/>
        <v>-5</v>
      </c>
      <c r="CH56" s="23">
        <f t="shared" si="5"/>
        <v>-5</v>
      </c>
      <c r="CI56" s="23">
        <f t="shared" si="5"/>
        <v>-5</v>
      </c>
      <c r="CJ56" s="23">
        <f t="shared" si="5"/>
        <v>-5</v>
      </c>
      <c r="CK56" s="23">
        <f t="shared" si="5"/>
        <v>-5</v>
      </c>
      <c r="CL56" s="23">
        <f t="shared" si="5"/>
        <v>-5</v>
      </c>
      <c r="CM56" s="23">
        <f t="shared" si="5"/>
        <v>-4</v>
      </c>
      <c r="CN56" s="23">
        <f t="shared" si="5"/>
        <v>-4</v>
      </c>
      <c r="CO56" s="23">
        <f t="shared" si="6"/>
        <v>-4</v>
      </c>
      <c r="CP56" s="23">
        <f t="shared" si="6"/>
        <v>-4</v>
      </c>
      <c r="CQ56" s="23">
        <f t="shared" si="6"/>
        <v>-5</v>
      </c>
      <c r="CR56" s="23">
        <f t="shared" si="6"/>
        <v>-5</v>
      </c>
      <c r="CS56" s="23">
        <f t="shared" si="6"/>
        <v>-5</v>
      </c>
      <c r="CT56" s="23">
        <f t="shared" si="6"/>
        <v>-4</v>
      </c>
      <c r="CU56" s="23">
        <f t="shared" si="6"/>
        <v>-4</v>
      </c>
      <c r="CV56" s="23">
        <f t="shared" si="6"/>
        <v>-4</v>
      </c>
      <c r="CW56" s="23">
        <f t="shared" si="6"/>
        <v>-4</v>
      </c>
      <c r="CX56" s="23">
        <f t="shared" si="6"/>
        <v>-4</v>
      </c>
      <c r="CY56" s="23">
        <f t="shared" si="6"/>
        <v>-4</v>
      </c>
      <c r="CZ56" s="23">
        <f t="shared" si="6"/>
        <v>-4</v>
      </c>
      <c r="DA56" s="23">
        <f t="shared" si="6"/>
        <v>-4</v>
      </c>
      <c r="DB56" s="23">
        <f t="shared" si="6"/>
        <v>-3</v>
      </c>
      <c r="DC56" s="23">
        <f t="shared" si="6"/>
        <v>-4</v>
      </c>
      <c r="DD56" s="23">
        <f t="shared" si="6"/>
        <v>-3</v>
      </c>
      <c r="DE56" s="23">
        <f t="shared" si="6"/>
        <v>-3</v>
      </c>
      <c r="DF56" s="23">
        <f t="shared" si="6"/>
        <v>-4</v>
      </c>
      <c r="DG56" s="23">
        <f t="shared" si="6"/>
        <v>-3</v>
      </c>
      <c r="DH56" s="23">
        <f t="shared" si="6"/>
        <v>-3</v>
      </c>
      <c r="DI56" s="23">
        <f t="shared" si="6"/>
        <v>-2</v>
      </c>
      <c r="DJ56" s="23">
        <f t="shared" si="6"/>
        <v>-2</v>
      </c>
      <c r="DK56" s="23">
        <f t="shared" si="6"/>
        <v>-2</v>
      </c>
      <c r="DL56" s="23">
        <f t="shared" si="6"/>
        <v>0</v>
      </c>
    </row>
    <row r="57" spans="1:116" ht="12" customHeight="1" x14ac:dyDescent="0.25">
      <c r="A57" s="2">
        <v>5</v>
      </c>
      <c r="B57" s="15">
        <v>0.01</v>
      </c>
      <c r="C57" s="15">
        <v>0.13</v>
      </c>
      <c r="D57" s="15">
        <v>6.41</v>
      </c>
      <c r="E57" s="15">
        <v>0.17</v>
      </c>
      <c r="F57" s="15">
        <v>0.21</v>
      </c>
      <c r="G57" s="15">
        <v>0.03</v>
      </c>
      <c r="H57" s="15">
        <v>0.03</v>
      </c>
      <c r="I57" s="15">
        <v>0.01</v>
      </c>
      <c r="J57" s="15">
        <v>0.01</v>
      </c>
      <c r="K57" s="15">
        <v>0.62</v>
      </c>
      <c r="L57" s="15">
        <v>1.1000000000000001</v>
      </c>
      <c r="M57" s="15">
        <v>0.03</v>
      </c>
      <c r="N57" s="15">
        <v>0.05</v>
      </c>
      <c r="O57" s="21">
        <f t="shared" si="2"/>
        <v>2.1487438190719712</v>
      </c>
      <c r="P57" s="20" t="s">
        <v>3124</v>
      </c>
      <c r="Q57" s="23">
        <f t="shared" si="3"/>
        <v>1</v>
      </c>
      <c r="R57" s="23">
        <f t="shared" si="3"/>
        <v>2</v>
      </c>
      <c r="S57" s="23">
        <f t="shared" si="3"/>
        <v>2</v>
      </c>
      <c r="T57" s="23">
        <f t="shared" si="3"/>
        <v>3</v>
      </c>
      <c r="U57" s="23">
        <f t="shared" si="3"/>
        <v>3</v>
      </c>
      <c r="V57" s="23">
        <f t="shared" si="3"/>
        <v>3</v>
      </c>
      <c r="W57" s="23">
        <f t="shared" si="3"/>
        <v>3</v>
      </c>
      <c r="X57" s="23">
        <f t="shared" si="3"/>
        <v>4</v>
      </c>
      <c r="Y57" s="23">
        <f t="shared" si="3"/>
        <v>4</v>
      </c>
      <c r="Z57" s="23">
        <f t="shared" si="3"/>
        <v>4</v>
      </c>
      <c r="AA57" s="23">
        <f t="shared" si="3"/>
        <v>4</v>
      </c>
      <c r="AB57" s="23">
        <f t="shared" si="3"/>
        <v>3</v>
      </c>
      <c r="AC57" s="23">
        <f t="shared" si="3"/>
        <v>4</v>
      </c>
      <c r="AD57" s="23">
        <f t="shared" si="3"/>
        <v>5</v>
      </c>
      <c r="AE57" s="23">
        <f t="shared" si="3"/>
        <v>4</v>
      </c>
      <c r="AF57" s="23">
        <f t="shared" si="3"/>
        <v>5</v>
      </c>
      <c r="AG57" s="23">
        <f t="shared" ref="AG57:CR59" si="7">AG42-AG27</f>
        <v>6</v>
      </c>
      <c r="AH57" s="23">
        <f t="shared" si="7"/>
        <v>5</v>
      </c>
      <c r="AI57" s="23">
        <f t="shared" si="7"/>
        <v>4</v>
      </c>
      <c r="AJ57" s="23">
        <f t="shared" si="7"/>
        <v>5</v>
      </c>
      <c r="AK57" s="23">
        <f t="shared" si="7"/>
        <v>6</v>
      </c>
      <c r="AL57" s="23">
        <f t="shared" si="7"/>
        <v>5</v>
      </c>
      <c r="AM57" s="23">
        <f t="shared" si="7"/>
        <v>5</v>
      </c>
      <c r="AN57" s="23">
        <f t="shared" si="7"/>
        <v>5</v>
      </c>
      <c r="AO57" s="23">
        <f t="shared" si="7"/>
        <v>5</v>
      </c>
      <c r="AP57" s="23">
        <f t="shared" si="7"/>
        <v>5</v>
      </c>
      <c r="AQ57" s="23">
        <f t="shared" si="7"/>
        <v>5</v>
      </c>
      <c r="AR57" s="23">
        <f t="shared" si="7"/>
        <v>6</v>
      </c>
      <c r="AS57" s="23">
        <f t="shared" si="7"/>
        <v>5</v>
      </c>
      <c r="AT57" s="23">
        <f t="shared" si="7"/>
        <v>6</v>
      </c>
      <c r="AU57" s="23">
        <f t="shared" si="7"/>
        <v>5</v>
      </c>
      <c r="AV57" s="23">
        <f t="shared" si="7"/>
        <v>6</v>
      </c>
      <c r="AW57" s="23">
        <f t="shared" si="7"/>
        <v>5</v>
      </c>
      <c r="AX57" s="23">
        <f t="shared" si="7"/>
        <v>5</v>
      </c>
      <c r="AY57" s="23">
        <f t="shared" si="7"/>
        <v>5</v>
      </c>
      <c r="AZ57" s="23">
        <f t="shared" si="7"/>
        <v>5</v>
      </c>
      <c r="BA57" s="23">
        <f t="shared" si="7"/>
        <v>6</v>
      </c>
      <c r="BB57" s="23">
        <f t="shared" si="7"/>
        <v>5</v>
      </c>
      <c r="BC57" s="23">
        <f t="shared" si="7"/>
        <v>5</v>
      </c>
      <c r="BD57" s="23">
        <f t="shared" si="7"/>
        <v>5</v>
      </c>
      <c r="BE57" s="23">
        <f t="shared" si="7"/>
        <v>5</v>
      </c>
      <c r="BF57" s="23">
        <f t="shared" si="7"/>
        <v>5</v>
      </c>
      <c r="BG57" s="23">
        <f t="shared" si="7"/>
        <v>5</v>
      </c>
      <c r="BH57" s="23">
        <f t="shared" si="7"/>
        <v>5</v>
      </c>
      <c r="BI57" s="23">
        <f t="shared" si="7"/>
        <v>4</v>
      </c>
      <c r="BJ57" s="23">
        <f t="shared" si="7"/>
        <v>5</v>
      </c>
      <c r="BK57" s="23">
        <f t="shared" si="7"/>
        <v>4</v>
      </c>
      <c r="BL57" s="23">
        <f t="shared" si="7"/>
        <v>4</v>
      </c>
      <c r="BM57" s="23">
        <f t="shared" si="7"/>
        <v>4</v>
      </c>
      <c r="BN57" s="23">
        <f t="shared" si="7"/>
        <v>4</v>
      </c>
      <c r="BO57" s="23">
        <f t="shared" si="7"/>
        <v>4</v>
      </c>
      <c r="BP57" s="23">
        <f t="shared" si="7"/>
        <v>4</v>
      </c>
      <c r="BQ57" s="23">
        <f t="shared" si="7"/>
        <v>3</v>
      </c>
      <c r="BR57" s="23">
        <f t="shared" si="7"/>
        <v>3</v>
      </c>
      <c r="BS57" s="23">
        <f t="shared" si="7"/>
        <v>4</v>
      </c>
      <c r="BT57" s="23">
        <f t="shared" si="7"/>
        <v>3</v>
      </c>
      <c r="BU57" s="23">
        <f t="shared" si="7"/>
        <v>3</v>
      </c>
      <c r="BV57" s="23">
        <f t="shared" si="7"/>
        <v>3</v>
      </c>
      <c r="BW57" s="23">
        <f t="shared" si="7"/>
        <v>3</v>
      </c>
      <c r="BX57" s="23">
        <f t="shared" si="7"/>
        <v>2</v>
      </c>
      <c r="BY57" s="23">
        <f t="shared" si="7"/>
        <v>3</v>
      </c>
      <c r="BZ57" s="23">
        <f t="shared" si="7"/>
        <v>3</v>
      </c>
      <c r="CA57" s="23">
        <f t="shared" si="7"/>
        <v>3</v>
      </c>
      <c r="CB57" s="23">
        <f t="shared" si="7"/>
        <v>2</v>
      </c>
      <c r="CC57" s="23">
        <f t="shared" si="7"/>
        <v>2</v>
      </c>
      <c r="CD57" s="23">
        <f t="shared" si="7"/>
        <v>2</v>
      </c>
      <c r="CE57" s="23">
        <f t="shared" si="7"/>
        <v>2</v>
      </c>
      <c r="CF57" s="23">
        <f t="shared" si="7"/>
        <v>2</v>
      </c>
      <c r="CG57" s="23">
        <f t="shared" si="7"/>
        <v>1</v>
      </c>
      <c r="CH57" s="23">
        <f t="shared" si="7"/>
        <v>1</v>
      </c>
      <c r="CI57" s="23">
        <f t="shared" si="7"/>
        <v>1</v>
      </c>
      <c r="CJ57" s="23">
        <f t="shared" si="7"/>
        <v>0</v>
      </c>
      <c r="CK57" s="23">
        <f t="shared" si="7"/>
        <v>1</v>
      </c>
      <c r="CL57" s="23">
        <f t="shared" si="7"/>
        <v>1</v>
      </c>
      <c r="CM57" s="23">
        <f t="shared" si="7"/>
        <v>1</v>
      </c>
      <c r="CN57" s="23">
        <f t="shared" si="7"/>
        <v>0</v>
      </c>
      <c r="CO57" s="23">
        <f t="shared" si="7"/>
        <v>1</v>
      </c>
      <c r="CP57" s="23">
        <f t="shared" si="7"/>
        <v>0</v>
      </c>
      <c r="CQ57" s="23">
        <f t="shared" si="7"/>
        <v>0</v>
      </c>
      <c r="CR57" s="23">
        <f t="shared" si="7"/>
        <v>0</v>
      </c>
      <c r="CS57" s="23">
        <f t="shared" si="6"/>
        <v>0</v>
      </c>
      <c r="CT57" s="23">
        <f t="shared" si="6"/>
        <v>0</v>
      </c>
      <c r="CU57" s="23">
        <f t="shared" si="6"/>
        <v>0</v>
      </c>
      <c r="CV57" s="23">
        <f t="shared" si="6"/>
        <v>-1</v>
      </c>
      <c r="CW57" s="23">
        <f t="shared" si="6"/>
        <v>-1</v>
      </c>
      <c r="CX57" s="23">
        <f t="shared" si="6"/>
        <v>0</v>
      </c>
      <c r="CY57" s="23">
        <f t="shared" si="6"/>
        <v>0</v>
      </c>
      <c r="CZ57" s="23">
        <f t="shared" si="6"/>
        <v>-1</v>
      </c>
      <c r="DA57" s="23">
        <f t="shared" si="6"/>
        <v>0</v>
      </c>
      <c r="DB57" s="23">
        <f t="shared" si="6"/>
        <v>0</v>
      </c>
      <c r="DC57" s="23">
        <f t="shared" si="6"/>
        <v>-1</v>
      </c>
      <c r="DD57" s="23">
        <f t="shared" si="6"/>
        <v>0</v>
      </c>
      <c r="DE57" s="23">
        <f t="shared" si="6"/>
        <v>-1</v>
      </c>
      <c r="DF57" s="23">
        <f t="shared" si="6"/>
        <v>0</v>
      </c>
      <c r="DG57" s="23">
        <f t="shared" si="6"/>
        <v>0</v>
      </c>
      <c r="DH57" s="23">
        <f t="shared" si="6"/>
        <v>-1</v>
      </c>
      <c r="DI57" s="23">
        <f t="shared" si="6"/>
        <v>1</v>
      </c>
      <c r="DJ57" s="23">
        <f t="shared" si="6"/>
        <v>0</v>
      </c>
      <c r="DK57" s="23">
        <f t="shared" si="6"/>
        <v>0</v>
      </c>
      <c r="DL57" s="23">
        <f t="shared" si="6"/>
        <v>0</v>
      </c>
    </row>
    <row r="58" spans="1:116" ht="12" customHeight="1" x14ac:dyDescent="0.25">
      <c r="A58" s="2">
        <v>4</v>
      </c>
      <c r="B58" s="15">
        <v>0.01</v>
      </c>
      <c r="C58" s="15">
        <v>0.05</v>
      </c>
      <c r="D58" s="15">
        <v>4.38</v>
      </c>
      <c r="E58" s="15">
        <v>0.08</v>
      </c>
      <c r="F58" s="15">
        <v>0.1</v>
      </c>
      <c r="G58" s="15">
        <v>0.01</v>
      </c>
      <c r="H58" s="15">
        <v>0.01</v>
      </c>
      <c r="I58" s="15">
        <v>0.01</v>
      </c>
      <c r="J58" s="15">
        <v>0.01</v>
      </c>
      <c r="K58" s="15">
        <v>0.47</v>
      </c>
      <c r="L58" s="15">
        <v>0.82</v>
      </c>
      <c r="M58" s="15">
        <v>0.03</v>
      </c>
      <c r="N58" s="15">
        <v>0.04</v>
      </c>
      <c r="O58" s="21">
        <f t="shared" si="2"/>
        <v>1.6092234151913152</v>
      </c>
      <c r="P58" s="20" t="s">
        <v>3125</v>
      </c>
      <c r="Q58" s="23">
        <f t="shared" si="3"/>
        <v>1</v>
      </c>
      <c r="R58" s="23">
        <f t="shared" si="3"/>
        <v>2</v>
      </c>
      <c r="S58" s="23">
        <f t="shared" si="3"/>
        <v>2</v>
      </c>
      <c r="T58" s="23">
        <f t="shared" si="3"/>
        <v>2</v>
      </c>
      <c r="U58" s="23">
        <f t="shared" si="3"/>
        <v>2</v>
      </c>
      <c r="V58" s="23">
        <f t="shared" si="3"/>
        <v>3</v>
      </c>
      <c r="W58" s="23">
        <f t="shared" si="3"/>
        <v>3</v>
      </c>
      <c r="X58" s="23">
        <f t="shared" si="3"/>
        <v>3</v>
      </c>
      <c r="Y58" s="23">
        <f t="shared" si="3"/>
        <v>4</v>
      </c>
      <c r="Z58" s="23">
        <f t="shared" si="3"/>
        <v>3</v>
      </c>
      <c r="AA58" s="23">
        <f t="shared" si="3"/>
        <v>4</v>
      </c>
      <c r="AB58" s="23">
        <f t="shared" si="3"/>
        <v>4</v>
      </c>
      <c r="AC58" s="23">
        <f t="shared" si="3"/>
        <v>4</v>
      </c>
      <c r="AD58" s="23">
        <f t="shared" si="3"/>
        <v>4</v>
      </c>
      <c r="AE58" s="23">
        <f t="shared" si="3"/>
        <v>4</v>
      </c>
      <c r="AF58" s="23">
        <f t="shared" si="3"/>
        <v>4</v>
      </c>
      <c r="AG58" s="23">
        <f t="shared" si="7"/>
        <v>4</v>
      </c>
      <c r="AH58" s="23">
        <f t="shared" si="7"/>
        <v>4</v>
      </c>
      <c r="AI58" s="23">
        <f t="shared" si="7"/>
        <v>5</v>
      </c>
      <c r="AJ58" s="23">
        <f t="shared" si="7"/>
        <v>4</v>
      </c>
      <c r="AK58" s="23">
        <f t="shared" si="7"/>
        <v>4</v>
      </c>
      <c r="AL58" s="23">
        <f t="shared" si="7"/>
        <v>5</v>
      </c>
      <c r="AM58" s="23">
        <f t="shared" si="7"/>
        <v>5</v>
      </c>
      <c r="AN58" s="23">
        <f t="shared" si="7"/>
        <v>4</v>
      </c>
      <c r="AO58" s="23">
        <f t="shared" si="7"/>
        <v>5</v>
      </c>
      <c r="AP58" s="23">
        <f t="shared" si="7"/>
        <v>5</v>
      </c>
      <c r="AQ58" s="23">
        <f t="shared" si="7"/>
        <v>5</v>
      </c>
      <c r="AR58" s="23">
        <f t="shared" si="7"/>
        <v>5</v>
      </c>
      <c r="AS58" s="23">
        <f t="shared" si="7"/>
        <v>5</v>
      </c>
      <c r="AT58" s="23">
        <f t="shared" si="7"/>
        <v>5</v>
      </c>
      <c r="AU58" s="23">
        <f t="shared" si="7"/>
        <v>5</v>
      </c>
      <c r="AV58" s="23">
        <f t="shared" si="7"/>
        <v>6</v>
      </c>
      <c r="AW58" s="23">
        <f t="shared" si="7"/>
        <v>6</v>
      </c>
      <c r="AX58" s="23">
        <f t="shared" si="7"/>
        <v>5</v>
      </c>
      <c r="AY58" s="23">
        <f t="shared" si="7"/>
        <v>5</v>
      </c>
      <c r="AZ58" s="23">
        <f t="shared" si="7"/>
        <v>6</v>
      </c>
      <c r="BA58" s="23">
        <f t="shared" si="7"/>
        <v>6</v>
      </c>
      <c r="BB58" s="23">
        <f t="shared" si="7"/>
        <v>5</v>
      </c>
      <c r="BC58" s="23">
        <f t="shared" si="7"/>
        <v>5</v>
      </c>
      <c r="BD58" s="23">
        <f t="shared" si="7"/>
        <v>6</v>
      </c>
      <c r="BE58" s="23">
        <f t="shared" si="7"/>
        <v>6</v>
      </c>
      <c r="BF58" s="23">
        <f t="shared" si="7"/>
        <v>6</v>
      </c>
      <c r="BG58" s="23">
        <f t="shared" si="7"/>
        <v>6</v>
      </c>
      <c r="BH58" s="23">
        <f t="shared" si="7"/>
        <v>7</v>
      </c>
      <c r="BI58" s="23">
        <f t="shared" si="7"/>
        <v>6</v>
      </c>
      <c r="BJ58" s="23">
        <f t="shared" si="7"/>
        <v>6</v>
      </c>
      <c r="BK58" s="23">
        <f t="shared" si="7"/>
        <v>7</v>
      </c>
      <c r="BL58" s="23">
        <f t="shared" si="7"/>
        <v>7</v>
      </c>
      <c r="BM58" s="23">
        <f t="shared" si="7"/>
        <v>7</v>
      </c>
      <c r="BN58" s="23">
        <f t="shared" si="7"/>
        <v>6</v>
      </c>
      <c r="BO58" s="23">
        <f t="shared" si="7"/>
        <v>6</v>
      </c>
      <c r="BP58" s="23">
        <f t="shared" si="7"/>
        <v>7</v>
      </c>
      <c r="BQ58" s="23">
        <f t="shared" si="7"/>
        <v>7</v>
      </c>
      <c r="BR58" s="23">
        <f t="shared" si="7"/>
        <v>7</v>
      </c>
      <c r="BS58" s="23">
        <f t="shared" si="7"/>
        <v>6</v>
      </c>
      <c r="BT58" s="23">
        <f t="shared" si="7"/>
        <v>7</v>
      </c>
      <c r="BU58" s="23">
        <f t="shared" si="7"/>
        <v>7</v>
      </c>
      <c r="BV58" s="23">
        <f t="shared" si="7"/>
        <v>7</v>
      </c>
      <c r="BW58" s="23">
        <f t="shared" si="7"/>
        <v>6</v>
      </c>
      <c r="BX58" s="23">
        <f t="shared" si="7"/>
        <v>7</v>
      </c>
      <c r="BY58" s="23">
        <f t="shared" si="7"/>
        <v>7</v>
      </c>
      <c r="BZ58" s="23">
        <f t="shared" si="7"/>
        <v>7</v>
      </c>
      <c r="CA58" s="23">
        <f t="shared" si="7"/>
        <v>7</v>
      </c>
      <c r="CB58" s="23">
        <f t="shared" si="7"/>
        <v>7</v>
      </c>
      <c r="CC58" s="23">
        <f t="shared" si="7"/>
        <v>7</v>
      </c>
      <c r="CD58" s="23">
        <f t="shared" si="7"/>
        <v>7</v>
      </c>
      <c r="CE58" s="23">
        <f t="shared" si="7"/>
        <v>6</v>
      </c>
      <c r="CF58" s="23">
        <f t="shared" si="7"/>
        <v>7</v>
      </c>
      <c r="CG58" s="23">
        <f t="shared" si="7"/>
        <v>7</v>
      </c>
      <c r="CH58" s="23">
        <f t="shared" si="7"/>
        <v>7</v>
      </c>
      <c r="CI58" s="23">
        <f t="shared" si="7"/>
        <v>7</v>
      </c>
      <c r="CJ58" s="23">
        <f t="shared" si="7"/>
        <v>7</v>
      </c>
      <c r="CK58" s="23">
        <f t="shared" si="7"/>
        <v>7</v>
      </c>
      <c r="CL58" s="23">
        <f t="shared" si="7"/>
        <v>7</v>
      </c>
      <c r="CM58" s="23">
        <f t="shared" si="7"/>
        <v>7</v>
      </c>
      <c r="CN58" s="23">
        <f t="shared" si="7"/>
        <v>7</v>
      </c>
      <c r="CO58" s="23">
        <f t="shared" si="7"/>
        <v>7</v>
      </c>
      <c r="CP58" s="23">
        <f t="shared" si="7"/>
        <v>7</v>
      </c>
      <c r="CQ58" s="23">
        <f t="shared" si="7"/>
        <v>7</v>
      </c>
      <c r="CR58" s="23">
        <f t="shared" si="7"/>
        <v>7</v>
      </c>
      <c r="CS58" s="23">
        <f t="shared" si="6"/>
        <v>7</v>
      </c>
      <c r="CT58" s="23">
        <f t="shared" si="6"/>
        <v>7</v>
      </c>
      <c r="CU58" s="23">
        <f t="shared" si="6"/>
        <v>6</v>
      </c>
      <c r="CV58" s="23">
        <f t="shared" si="6"/>
        <v>7</v>
      </c>
      <c r="CW58" s="23">
        <f t="shared" si="6"/>
        <v>6</v>
      </c>
      <c r="CX58" s="23">
        <f t="shared" si="6"/>
        <v>7</v>
      </c>
      <c r="CY58" s="23">
        <f t="shared" si="6"/>
        <v>6</v>
      </c>
      <c r="CZ58" s="23">
        <f t="shared" si="6"/>
        <v>6</v>
      </c>
      <c r="DA58" s="23">
        <f t="shared" si="6"/>
        <v>6</v>
      </c>
      <c r="DB58" s="23">
        <f t="shared" si="6"/>
        <v>7</v>
      </c>
      <c r="DC58" s="23">
        <f t="shared" si="6"/>
        <v>6</v>
      </c>
      <c r="DD58" s="23">
        <f t="shared" si="6"/>
        <v>6</v>
      </c>
      <c r="DE58" s="23">
        <f t="shared" si="6"/>
        <v>7</v>
      </c>
      <c r="DF58" s="23">
        <f t="shared" si="6"/>
        <v>5</v>
      </c>
      <c r="DG58" s="23">
        <f t="shared" si="6"/>
        <v>5</v>
      </c>
      <c r="DH58" s="23">
        <f t="shared" si="6"/>
        <v>5</v>
      </c>
      <c r="DI58" s="23">
        <f t="shared" si="6"/>
        <v>4</v>
      </c>
      <c r="DJ58" s="23">
        <f t="shared" si="6"/>
        <v>4</v>
      </c>
      <c r="DK58" s="23">
        <f t="shared" si="6"/>
        <v>2</v>
      </c>
      <c r="DL58" s="23">
        <f t="shared" si="6"/>
        <v>0</v>
      </c>
    </row>
    <row r="59" spans="1:116" ht="12" customHeight="1" x14ac:dyDescent="0.25">
      <c r="A59" s="2">
        <v>3</v>
      </c>
      <c r="B59" s="15">
        <v>0</v>
      </c>
      <c r="C59" s="15">
        <v>0.01</v>
      </c>
      <c r="D59" s="15">
        <v>2.83</v>
      </c>
      <c r="E59" s="15">
        <v>0.04</v>
      </c>
      <c r="F59" s="15">
        <v>7.0000000000000007E-2</v>
      </c>
      <c r="G59" s="15">
        <v>0.01</v>
      </c>
      <c r="H59" s="15">
        <v>0.01</v>
      </c>
      <c r="I59" s="15">
        <v>0.01</v>
      </c>
      <c r="J59" s="15">
        <v>0.01</v>
      </c>
      <c r="K59" s="15">
        <v>0.19</v>
      </c>
      <c r="L59" s="15">
        <v>0.34</v>
      </c>
      <c r="M59" s="15">
        <v>0.03</v>
      </c>
      <c r="N59" s="15">
        <v>0.03</v>
      </c>
      <c r="O59" s="21">
        <f t="shared" si="2"/>
        <v>1.2757350822173072</v>
      </c>
      <c r="P59" s="20" t="s">
        <v>3126</v>
      </c>
      <c r="Q59" s="23">
        <f t="shared" si="3"/>
        <v>1</v>
      </c>
      <c r="R59" s="23">
        <f t="shared" si="3"/>
        <v>2</v>
      </c>
      <c r="S59" s="23">
        <f t="shared" si="3"/>
        <v>2</v>
      </c>
      <c r="T59" s="23">
        <f t="shared" si="3"/>
        <v>3</v>
      </c>
      <c r="U59" s="23">
        <f t="shared" si="3"/>
        <v>3</v>
      </c>
      <c r="V59" s="23">
        <f t="shared" si="3"/>
        <v>4</v>
      </c>
      <c r="W59" s="23">
        <f t="shared" si="3"/>
        <v>3</v>
      </c>
      <c r="X59" s="23">
        <f t="shared" si="3"/>
        <v>4</v>
      </c>
      <c r="Y59" s="23">
        <f t="shared" si="3"/>
        <v>4</v>
      </c>
      <c r="Z59" s="23">
        <f t="shared" si="3"/>
        <v>4</v>
      </c>
      <c r="AA59" s="23">
        <f t="shared" si="3"/>
        <v>4</v>
      </c>
      <c r="AB59" s="23">
        <f t="shared" si="3"/>
        <v>5</v>
      </c>
      <c r="AC59" s="23">
        <f t="shared" si="3"/>
        <v>4</v>
      </c>
      <c r="AD59" s="23">
        <f t="shared" si="3"/>
        <v>5</v>
      </c>
      <c r="AE59" s="23">
        <f t="shared" si="3"/>
        <v>4</v>
      </c>
      <c r="AF59" s="23">
        <f t="shared" si="3"/>
        <v>4</v>
      </c>
      <c r="AG59" s="23">
        <f t="shared" si="7"/>
        <v>5</v>
      </c>
      <c r="AH59" s="23">
        <f t="shared" si="7"/>
        <v>5</v>
      </c>
      <c r="AI59" s="23">
        <f t="shared" si="7"/>
        <v>4</v>
      </c>
      <c r="AJ59" s="23">
        <f t="shared" si="7"/>
        <v>5</v>
      </c>
      <c r="AK59" s="23">
        <f t="shared" si="7"/>
        <v>5</v>
      </c>
      <c r="AL59" s="23">
        <f t="shared" si="7"/>
        <v>5</v>
      </c>
      <c r="AM59" s="23">
        <f t="shared" si="7"/>
        <v>5</v>
      </c>
      <c r="AN59" s="23">
        <f t="shared" si="7"/>
        <v>5</v>
      </c>
      <c r="AO59" s="23">
        <f t="shared" si="7"/>
        <v>6</v>
      </c>
      <c r="AP59" s="23">
        <f t="shared" si="7"/>
        <v>5</v>
      </c>
      <c r="AQ59" s="23">
        <f t="shared" si="7"/>
        <v>5</v>
      </c>
      <c r="AR59" s="23">
        <f t="shared" si="7"/>
        <v>6</v>
      </c>
      <c r="AS59" s="23">
        <f t="shared" si="7"/>
        <v>6</v>
      </c>
      <c r="AT59" s="23">
        <f t="shared" si="7"/>
        <v>5</v>
      </c>
      <c r="AU59" s="23">
        <f t="shared" si="7"/>
        <v>6</v>
      </c>
      <c r="AV59" s="23">
        <f t="shared" si="7"/>
        <v>6</v>
      </c>
      <c r="AW59" s="23">
        <f t="shared" si="7"/>
        <v>5</v>
      </c>
      <c r="AX59" s="23">
        <f t="shared" si="7"/>
        <v>6</v>
      </c>
      <c r="AY59" s="23">
        <f t="shared" si="7"/>
        <v>6</v>
      </c>
      <c r="AZ59" s="23">
        <f t="shared" si="7"/>
        <v>6</v>
      </c>
      <c r="BA59" s="23">
        <f t="shared" si="7"/>
        <v>6</v>
      </c>
      <c r="BB59" s="23">
        <f t="shared" si="7"/>
        <v>6</v>
      </c>
      <c r="BC59" s="23">
        <f t="shared" si="7"/>
        <v>6</v>
      </c>
      <c r="BD59" s="23">
        <f t="shared" si="7"/>
        <v>5</v>
      </c>
      <c r="BE59" s="23">
        <f t="shared" si="7"/>
        <v>6</v>
      </c>
      <c r="BF59" s="23">
        <f t="shared" si="7"/>
        <v>6</v>
      </c>
      <c r="BG59" s="23">
        <f t="shared" si="7"/>
        <v>5</v>
      </c>
      <c r="BH59" s="23">
        <f t="shared" si="7"/>
        <v>6</v>
      </c>
      <c r="BI59" s="23">
        <f t="shared" si="7"/>
        <v>6</v>
      </c>
      <c r="BJ59" s="23">
        <f t="shared" si="7"/>
        <v>5</v>
      </c>
      <c r="BK59" s="23">
        <f t="shared" si="7"/>
        <v>6</v>
      </c>
      <c r="BL59" s="23">
        <f t="shared" si="7"/>
        <v>6</v>
      </c>
      <c r="BM59" s="23">
        <f t="shared" si="7"/>
        <v>5</v>
      </c>
      <c r="BN59" s="23">
        <f t="shared" si="7"/>
        <v>6</v>
      </c>
      <c r="BO59" s="23">
        <f t="shared" si="7"/>
        <v>6</v>
      </c>
      <c r="BP59" s="23">
        <f t="shared" si="7"/>
        <v>5</v>
      </c>
      <c r="BQ59" s="23">
        <f t="shared" si="7"/>
        <v>6</v>
      </c>
      <c r="BR59" s="23">
        <f t="shared" si="7"/>
        <v>5</v>
      </c>
      <c r="BS59" s="23">
        <f t="shared" si="7"/>
        <v>5</v>
      </c>
      <c r="BT59" s="23">
        <f t="shared" si="7"/>
        <v>6</v>
      </c>
      <c r="BU59" s="23">
        <f t="shared" si="7"/>
        <v>5</v>
      </c>
      <c r="BV59" s="23">
        <f t="shared" si="7"/>
        <v>6</v>
      </c>
      <c r="BW59" s="23">
        <f t="shared" si="7"/>
        <v>5</v>
      </c>
      <c r="BX59" s="23">
        <f t="shared" si="7"/>
        <v>5</v>
      </c>
      <c r="BY59" s="23">
        <f t="shared" si="7"/>
        <v>6</v>
      </c>
      <c r="BZ59" s="23">
        <f t="shared" si="7"/>
        <v>5</v>
      </c>
      <c r="CA59" s="23">
        <f t="shared" si="7"/>
        <v>5</v>
      </c>
      <c r="CB59" s="23">
        <f t="shared" si="7"/>
        <v>5</v>
      </c>
      <c r="CC59" s="23">
        <f t="shared" si="7"/>
        <v>5</v>
      </c>
      <c r="CD59" s="23">
        <f t="shared" si="7"/>
        <v>5</v>
      </c>
      <c r="CE59" s="23">
        <f t="shared" si="7"/>
        <v>5</v>
      </c>
      <c r="CF59" s="23">
        <f t="shared" si="7"/>
        <v>5</v>
      </c>
      <c r="CG59" s="23">
        <f t="shared" si="7"/>
        <v>5</v>
      </c>
      <c r="CH59" s="23">
        <f t="shared" si="7"/>
        <v>5</v>
      </c>
      <c r="CI59" s="23">
        <f t="shared" si="7"/>
        <v>4</v>
      </c>
      <c r="CJ59" s="23">
        <f t="shared" si="7"/>
        <v>5</v>
      </c>
      <c r="CK59" s="23">
        <f t="shared" si="7"/>
        <v>5</v>
      </c>
      <c r="CL59" s="23">
        <f t="shared" si="7"/>
        <v>5</v>
      </c>
      <c r="CM59" s="23">
        <f t="shared" si="7"/>
        <v>5</v>
      </c>
      <c r="CN59" s="23">
        <f t="shared" si="7"/>
        <v>4</v>
      </c>
      <c r="CO59" s="23">
        <f t="shared" si="7"/>
        <v>5</v>
      </c>
      <c r="CP59" s="23">
        <f t="shared" si="7"/>
        <v>4</v>
      </c>
      <c r="CQ59" s="23">
        <f t="shared" si="7"/>
        <v>5</v>
      </c>
      <c r="CR59" s="23">
        <f t="shared" si="7"/>
        <v>4</v>
      </c>
      <c r="CS59" s="23">
        <f t="shared" si="6"/>
        <v>5</v>
      </c>
      <c r="CT59" s="23">
        <f t="shared" si="6"/>
        <v>4</v>
      </c>
      <c r="CU59" s="23">
        <f t="shared" si="6"/>
        <v>5</v>
      </c>
      <c r="CV59" s="23">
        <f t="shared" si="6"/>
        <v>4</v>
      </c>
      <c r="CW59" s="23">
        <f t="shared" si="6"/>
        <v>4</v>
      </c>
      <c r="CX59" s="23">
        <f t="shared" si="6"/>
        <v>4</v>
      </c>
      <c r="CY59" s="23">
        <f t="shared" si="6"/>
        <v>4</v>
      </c>
      <c r="CZ59" s="23">
        <f t="shared" si="6"/>
        <v>3</v>
      </c>
      <c r="DA59" s="23">
        <f t="shared" si="6"/>
        <v>4</v>
      </c>
      <c r="DB59" s="23">
        <f t="shared" si="6"/>
        <v>3</v>
      </c>
      <c r="DC59" s="23">
        <f t="shared" si="6"/>
        <v>3</v>
      </c>
      <c r="DD59" s="23">
        <f t="shared" si="6"/>
        <v>3</v>
      </c>
      <c r="DE59" s="23">
        <f t="shared" si="6"/>
        <v>2</v>
      </c>
      <c r="DF59" s="23">
        <f t="shared" si="6"/>
        <v>2</v>
      </c>
      <c r="DG59" s="23">
        <f t="shared" si="6"/>
        <v>2</v>
      </c>
      <c r="DH59" s="23">
        <f t="shared" si="6"/>
        <v>2</v>
      </c>
      <c r="DI59" s="23">
        <f t="shared" si="6"/>
        <v>2</v>
      </c>
      <c r="DJ59" s="23">
        <f t="shared" si="6"/>
        <v>2</v>
      </c>
      <c r="DK59" s="23">
        <f t="shared" si="6"/>
        <v>2</v>
      </c>
      <c r="DL59" s="23">
        <f t="shared" si="6"/>
        <v>1</v>
      </c>
    </row>
    <row r="60" spans="1:116" ht="12" customHeight="1" x14ac:dyDescent="0.25">
      <c r="A60" s="2">
        <v>2</v>
      </c>
      <c r="B60" s="15">
        <v>0</v>
      </c>
      <c r="C60" s="15">
        <v>0.01</v>
      </c>
      <c r="D60" s="15">
        <v>1.5</v>
      </c>
      <c r="E60" s="15">
        <v>0.02</v>
      </c>
      <c r="F60" s="15">
        <v>0.04</v>
      </c>
      <c r="G60" s="15">
        <v>0.01</v>
      </c>
      <c r="H60" s="15">
        <v>0.01</v>
      </c>
      <c r="I60" s="15">
        <v>0.01</v>
      </c>
      <c r="J60" s="15">
        <v>0</v>
      </c>
      <c r="K60" s="15">
        <v>0.09</v>
      </c>
      <c r="L60" s="15">
        <v>0.24</v>
      </c>
      <c r="M60" s="15">
        <v>0.02</v>
      </c>
      <c r="N60" s="15">
        <v>0.02</v>
      </c>
      <c r="Q60" s="23"/>
    </row>
    <row r="61" spans="1:116" ht="12" customHeight="1" x14ac:dyDescent="0.25">
      <c r="A61" s="2">
        <v>1</v>
      </c>
      <c r="B61" s="15">
        <v>0</v>
      </c>
      <c r="C61" s="15">
        <v>0</v>
      </c>
      <c r="D61" s="15">
        <v>0.34</v>
      </c>
      <c r="E61" s="15">
        <v>0.01</v>
      </c>
      <c r="F61" s="15">
        <v>0.02</v>
      </c>
      <c r="G61" s="15">
        <v>0.01</v>
      </c>
      <c r="H61" s="15">
        <v>0.01</v>
      </c>
      <c r="I61" s="15">
        <v>0.01</v>
      </c>
      <c r="J61" s="15">
        <v>0</v>
      </c>
      <c r="K61" s="15">
        <v>0.02</v>
      </c>
      <c r="L61" s="15">
        <v>0.1</v>
      </c>
      <c r="M61" s="15">
        <v>0.02</v>
      </c>
      <c r="N61" s="15">
        <v>0.02</v>
      </c>
    </row>
    <row r="62" spans="1:116" ht="12" customHeight="1" x14ac:dyDescent="0.25">
      <c r="A62" s="2">
        <v>0</v>
      </c>
      <c r="B62" s="17">
        <v>0</v>
      </c>
      <c r="C62" s="17">
        <v>0</v>
      </c>
      <c r="D62" s="17">
        <v>0.34</v>
      </c>
      <c r="E62" s="17">
        <v>0.01</v>
      </c>
      <c r="F62" s="17">
        <v>0.02</v>
      </c>
      <c r="G62" s="17">
        <v>0.01</v>
      </c>
      <c r="H62" s="17">
        <v>0.01</v>
      </c>
      <c r="I62" s="17">
        <v>0.01</v>
      </c>
      <c r="J62" s="17">
        <v>0</v>
      </c>
      <c r="K62" s="17">
        <v>0.01</v>
      </c>
      <c r="L62" s="17">
        <v>0.03</v>
      </c>
      <c r="M62" s="17">
        <v>0.02</v>
      </c>
      <c r="N62" s="17">
        <v>0.01</v>
      </c>
    </row>
    <row r="63" spans="1:116" ht="12" customHeight="1" x14ac:dyDescent="0.25"/>
    <row r="64" spans="1:116" ht="12" customHeight="1" x14ac:dyDescent="0.25">
      <c r="A64" s="20" t="s">
        <v>3130</v>
      </c>
      <c r="B64" s="20" t="s">
        <v>3114</v>
      </c>
      <c r="C64" s="20" t="s">
        <v>3115</v>
      </c>
      <c r="D64" s="20" t="s">
        <v>3116</v>
      </c>
      <c r="E64" s="20" t="s">
        <v>3117</v>
      </c>
      <c r="F64" s="20" t="s">
        <v>3118</v>
      </c>
      <c r="G64" s="20" t="s">
        <v>3119</v>
      </c>
      <c r="H64" s="20" t="s">
        <v>3120</v>
      </c>
      <c r="I64" s="20" t="s">
        <v>3121</v>
      </c>
      <c r="J64" s="20" t="s">
        <v>3122</v>
      </c>
      <c r="K64" s="20" t="s">
        <v>3123</v>
      </c>
      <c r="L64" s="20" t="s">
        <v>3124</v>
      </c>
      <c r="M64" s="20" t="s">
        <v>3125</v>
      </c>
      <c r="N64" s="20" t="s">
        <v>3126</v>
      </c>
    </row>
    <row r="65" spans="1:14" ht="12" customHeight="1" x14ac:dyDescent="0.25">
      <c r="A65" s="22">
        <v>99</v>
      </c>
      <c r="B65" s="3">
        <f ca="1">OFFSET($A$1,MATCH($A65,B$2:B$62,-1)+1,0)</f>
        <v>58</v>
      </c>
      <c r="C65" s="3">
        <f t="shared" ref="C65:N80" ca="1" si="8">OFFSET($A$1,MATCH($A65,C$2:C$62,-1)+1,0)</f>
        <v>58</v>
      </c>
      <c r="D65" s="3">
        <f t="shared" ca="1" si="8"/>
        <v>56</v>
      </c>
      <c r="E65" s="3">
        <f t="shared" ca="1" si="8"/>
        <v>57</v>
      </c>
      <c r="F65" s="3">
        <f t="shared" ca="1" si="8"/>
        <v>58</v>
      </c>
      <c r="G65" s="3">
        <f t="shared" ca="1" si="8"/>
        <v>58</v>
      </c>
      <c r="H65" s="3">
        <f t="shared" ca="1" si="8"/>
        <v>58</v>
      </c>
      <c r="I65" s="3">
        <f t="shared" ca="1" si="8"/>
        <v>59</v>
      </c>
      <c r="J65" s="3">
        <f t="shared" ca="1" si="8"/>
        <v>58</v>
      </c>
      <c r="K65" s="3">
        <f t="shared" ca="1" si="8"/>
        <v>56</v>
      </c>
      <c r="L65" s="3">
        <f t="shared" ca="1" si="8"/>
        <v>58</v>
      </c>
      <c r="M65" s="3">
        <f t="shared" ca="1" si="8"/>
        <v>57</v>
      </c>
      <c r="N65" s="3">
        <f t="shared" ca="1" si="8"/>
        <v>57</v>
      </c>
    </row>
    <row r="66" spans="1:14" ht="12" customHeight="1" x14ac:dyDescent="0.25">
      <c r="A66" s="22">
        <v>98</v>
      </c>
      <c r="B66" s="3">
        <f t="shared" ref="B66:N81" ca="1" si="9">OFFSET($A$1,MATCH($A66,B$2:B$62,-1)+1,0)</f>
        <v>56</v>
      </c>
      <c r="C66" s="3">
        <f t="shared" ca="1" si="8"/>
        <v>56</v>
      </c>
      <c r="D66" s="3">
        <f t="shared" ca="1" si="8"/>
        <v>52</v>
      </c>
      <c r="E66" s="3">
        <f t="shared" ca="1" si="8"/>
        <v>55</v>
      </c>
      <c r="F66" s="3">
        <f t="shared" ca="1" si="8"/>
        <v>56</v>
      </c>
      <c r="G66" s="3">
        <f t="shared" ca="1" si="8"/>
        <v>57</v>
      </c>
      <c r="H66" s="3">
        <f t="shared" ca="1" si="8"/>
        <v>57</v>
      </c>
      <c r="I66" s="3">
        <f t="shared" ca="1" si="8"/>
        <v>58</v>
      </c>
      <c r="J66" s="3">
        <f t="shared" ca="1" si="8"/>
        <v>56</v>
      </c>
      <c r="K66" s="3">
        <f t="shared" ca="1" si="8"/>
        <v>53</v>
      </c>
      <c r="L66" s="3">
        <f t="shared" ca="1" si="8"/>
        <v>55</v>
      </c>
      <c r="M66" s="3">
        <f t="shared" ca="1" si="8"/>
        <v>55</v>
      </c>
      <c r="N66" s="3">
        <f t="shared" ca="1" si="8"/>
        <v>55</v>
      </c>
    </row>
    <row r="67" spans="1:14" ht="12" customHeight="1" x14ac:dyDescent="0.25">
      <c r="A67" s="22">
        <v>97</v>
      </c>
      <c r="B67" s="3">
        <f t="shared" ca="1" si="9"/>
        <v>55</v>
      </c>
      <c r="C67" s="3">
        <f t="shared" ca="1" si="8"/>
        <v>55</v>
      </c>
      <c r="D67" s="3">
        <f t="shared" ca="1" si="8"/>
        <v>50</v>
      </c>
      <c r="E67" s="3">
        <f t="shared" ca="1" si="8"/>
        <v>53</v>
      </c>
      <c r="F67" s="3">
        <f t="shared" ca="1" si="8"/>
        <v>55</v>
      </c>
      <c r="G67" s="3">
        <f t="shared" ca="1" si="8"/>
        <v>57</v>
      </c>
      <c r="H67" s="3">
        <f t="shared" ca="1" si="8"/>
        <v>56</v>
      </c>
      <c r="I67" s="3">
        <f t="shared" ca="1" si="8"/>
        <v>56</v>
      </c>
      <c r="J67" s="3">
        <f t="shared" ca="1" si="8"/>
        <v>55</v>
      </c>
      <c r="K67" s="3">
        <f t="shared" ca="1" si="8"/>
        <v>52</v>
      </c>
      <c r="L67" s="3">
        <f t="shared" ca="1" si="8"/>
        <v>54</v>
      </c>
      <c r="M67" s="3">
        <f t="shared" ca="1" si="8"/>
        <v>54</v>
      </c>
      <c r="N67" s="3">
        <f t="shared" ca="1" si="8"/>
        <v>54</v>
      </c>
    </row>
    <row r="68" spans="1:14" ht="12" customHeight="1" x14ac:dyDescent="0.25">
      <c r="A68" s="22">
        <v>96</v>
      </c>
      <c r="B68" s="3">
        <f t="shared" ca="1" si="9"/>
        <v>54</v>
      </c>
      <c r="C68" s="3">
        <f t="shared" ca="1" si="8"/>
        <v>55</v>
      </c>
      <c r="D68" s="3">
        <f t="shared" ca="1" si="8"/>
        <v>48</v>
      </c>
      <c r="E68" s="3">
        <f t="shared" ca="1" si="8"/>
        <v>51</v>
      </c>
      <c r="F68" s="3">
        <f t="shared" ca="1" si="8"/>
        <v>54</v>
      </c>
      <c r="G68" s="3">
        <f t="shared" ca="1" si="8"/>
        <v>56</v>
      </c>
      <c r="H68" s="3">
        <f t="shared" ca="1" si="8"/>
        <v>55</v>
      </c>
      <c r="I68" s="3">
        <f t="shared" ca="1" si="8"/>
        <v>56</v>
      </c>
      <c r="J68" s="3">
        <f t="shared" ca="1" si="8"/>
        <v>54</v>
      </c>
      <c r="K68" s="3">
        <f t="shared" ca="1" si="8"/>
        <v>50</v>
      </c>
      <c r="L68" s="3">
        <f t="shared" ca="1" si="8"/>
        <v>53</v>
      </c>
      <c r="M68" s="3">
        <f t="shared" ca="1" si="8"/>
        <v>53</v>
      </c>
      <c r="N68" s="3">
        <f t="shared" ca="1" si="8"/>
        <v>53</v>
      </c>
    </row>
    <row r="69" spans="1:14" ht="12" customHeight="1" x14ac:dyDescent="0.25">
      <c r="A69" s="22">
        <v>95</v>
      </c>
      <c r="B69" s="3">
        <f t="shared" ca="1" si="9"/>
        <v>54</v>
      </c>
      <c r="C69" s="3">
        <f t="shared" ca="1" si="8"/>
        <v>54</v>
      </c>
      <c r="D69" s="3">
        <f t="shared" ca="1" si="8"/>
        <v>47</v>
      </c>
      <c r="E69" s="3">
        <f t="shared" ca="1" si="8"/>
        <v>50</v>
      </c>
      <c r="F69" s="3">
        <f t="shared" ca="1" si="8"/>
        <v>54</v>
      </c>
      <c r="G69" s="3">
        <f t="shared" ca="1" si="8"/>
        <v>55</v>
      </c>
      <c r="H69" s="3">
        <f t="shared" ca="1" si="8"/>
        <v>54</v>
      </c>
      <c r="I69" s="3">
        <f t="shared" ca="1" si="8"/>
        <v>55</v>
      </c>
      <c r="J69" s="3">
        <f t="shared" ca="1" si="8"/>
        <v>54</v>
      </c>
      <c r="K69" s="3">
        <f t="shared" ca="1" si="8"/>
        <v>49</v>
      </c>
      <c r="L69" s="3">
        <f t="shared" ca="1" si="8"/>
        <v>52</v>
      </c>
      <c r="M69" s="3">
        <f t="shared" ca="1" si="8"/>
        <v>52</v>
      </c>
      <c r="N69" s="3">
        <f t="shared" ca="1" si="8"/>
        <v>52</v>
      </c>
    </row>
    <row r="70" spans="1:14" ht="12" customHeight="1" x14ac:dyDescent="0.25">
      <c r="A70" s="22">
        <v>94</v>
      </c>
      <c r="B70" s="3">
        <f t="shared" ca="1" si="9"/>
        <v>53</v>
      </c>
      <c r="C70" s="3">
        <f t="shared" ca="1" si="8"/>
        <v>53</v>
      </c>
      <c r="D70" s="3">
        <f t="shared" ca="1" si="8"/>
        <v>45</v>
      </c>
      <c r="E70" s="3">
        <f t="shared" ca="1" si="8"/>
        <v>49</v>
      </c>
      <c r="F70" s="3">
        <f t="shared" ca="1" si="8"/>
        <v>53</v>
      </c>
      <c r="G70" s="3">
        <f t="shared" ca="1" si="8"/>
        <v>55</v>
      </c>
      <c r="H70" s="3">
        <f t="shared" ca="1" si="8"/>
        <v>54</v>
      </c>
      <c r="I70" s="3">
        <f t="shared" ca="1" si="8"/>
        <v>55</v>
      </c>
      <c r="J70" s="3">
        <f t="shared" ca="1" si="8"/>
        <v>53</v>
      </c>
      <c r="K70" s="3">
        <f t="shared" ca="1" si="8"/>
        <v>48</v>
      </c>
      <c r="L70" s="3">
        <f t="shared" ca="1" si="8"/>
        <v>51</v>
      </c>
      <c r="M70" s="3">
        <f t="shared" ca="1" si="8"/>
        <v>51</v>
      </c>
      <c r="N70" s="3">
        <f t="shared" ca="1" si="8"/>
        <v>51</v>
      </c>
    </row>
    <row r="71" spans="1:14" ht="12" customHeight="1" x14ac:dyDescent="0.25">
      <c r="A71" s="22">
        <v>93</v>
      </c>
      <c r="B71" s="3">
        <f t="shared" ca="1" si="9"/>
        <v>53</v>
      </c>
      <c r="C71" s="3">
        <f t="shared" ca="1" si="8"/>
        <v>52</v>
      </c>
      <c r="D71" s="3">
        <f t="shared" ca="1" si="8"/>
        <v>44</v>
      </c>
      <c r="E71" s="3">
        <f t="shared" ca="1" si="8"/>
        <v>48</v>
      </c>
      <c r="F71" s="3">
        <f t="shared" ca="1" si="8"/>
        <v>52</v>
      </c>
      <c r="G71" s="3">
        <f t="shared" ca="1" si="8"/>
        <v>54</v>
      </c>
      <c r="H71" s="3">
        <f t="shared" ca="1" si="8"/>
        <v>53</v>
      </c>
      <c r="I71" s="3">
        <f t="shared" ca="1" si="8"/>
        <v>54</v>
      </c>
      <c r="J71" s="3">
        <f t="shared" ca="1" si="8"/>
        <v>52</v>
      </c>
      <c r="K71" s="3">
        <f t="shared" ca="1" si="8"/>
        <v>47</v>
      </c>
      <c r="L71" s="3">
        <f t="shared" ca="1" si="8"/>
        <v>50</v>
      </c>
      <c r="M71" s="3">
        <f t="shared" ca="1" si="8"/>
        <v>50</v>
      </c>
      <c r="N71" s="3">
        <f t="shared" ca="1" si="8"/>
        <v>51</v>
      </c>
    </row>
    <row r="72" spans="1:14" ht="12" customHeight="1" x14ac:dyDescent="0.25">
      <c r="A72" s="22">
        <v>92</v>
      </c>
      <c r="B72" s="3">
        <f t="shared" ca="1" si="9"/>
        <v>52</v>
      </c>
      <c r="C72" s="3">
        <f t="shared" ca="1" si="8"/>
        <v>52</v>
      </c>
      <c r="D72" s="3">
        <f t="shared" ca="1" si="8"/>
        <v>43</v>
      </c>
      <c r="E72" s="3">
        <f t="shared" ca="1" si="8"/>
        <v>47</v>
      </c>
      <c r="F72" s="3">
        <f t="shared" ca="1" si="8"/>
        <v>51</v>
      </c>
      <c r="G72" s="3">
        <f t="shared" ca="1" si="8"/>
        <v>54</v>
      </c>
      <c r="H72" s="3">
        <f t="shared" ca="1" si="8"/>
        <v>53</v>
      </c>
      <c r="I72" s="3">
        <f t="shared" ca="1" si="8"/>
        <v>54</v>
      </c>
      <c r="J72" s="3">
        <f t="shared" ca="1" si="8"/>
        <v>52</v>
      </c>
      <c r="K72" s="3">
        <f t="shared" ca="1" si="8"/>
        <v>46</v>
      </c>
      <c r="L72" s="3">
        <f t="shared" ca="1" si="8"/>
        <v>49</v>
      </c>
      <c r="M72" s="3">
        <f t="shared" ca="1" si="8"/>
        <v>50</v>
      </c>
      <c r="N72" s="3">
        <f t="shared" ca="1" si="8"/>
        <v>50</v>
      </c>
    </row>
    <row r="73" spans="1:14" ht="12" customHeight="1" x14ac:dyDescent="0.25">
      <c r="A73" s="22">
        <v>91</v>
      </c>
      <c r="B73" s="3">
        <f t="shared" ca="1" si="9"/>
        <v>52</v>
      </c>
      <c r="C73" s="3">
        <f t="shared" ca="1" si="8"/>
        <v>51</v>
      </c>
      <c r="D73" s="3">
        <f t="shared" ca="1" si="8"/>
        <v>42</v>
      </c>
      <c r="E73" s="3">
        <f t="shared" ca="1" si="8"/>
        <v>47</v>
      </c>
      <c r="F73" s="3">
        <f t="shared" ca="1" si="8"/>
        <v>51</v>
      </c>
      <c r="G73" s="3">
        <f t="shared" ca="1" si="8"/>
        <v>54</v>
      </c>
      <c r="H73" s="3">
        <f t="shared" ca="1" si="8"/>
        <v>52</v>
      </c>
      <c r="I73" s="3">
        <f t="shared" ca="1" si="8"/>
        <v>54</v>
      </c>
      <c r="J73" s="3">
        <f t="shared" ca="1" si="8"/>
        <v>52</v>
      </c>
      <c r="K73" s="3">
        <f t="shared" ca="1" si="8"/>
        <v>45</v>
      </c>
      <c r="L73" s="3">
        <f t="shared" ca="1" si="8"/>
        <v>48</v>
      </c>
      <c r="M73" s="3">
        <f t="shared" ca="1" si="8"/>
        <v>49</v>
      </c>
      <c r="N73" s="3">
        <f t="shared" ca="1" si="8"/>
        <v>50</v>
      </c>
    </row>
    <row r="74" spans="1:14" ht="12" customHeight="1" x14ac:dyDescent="0.25">
      <c r="A74" s="22">
        <v>90</v>
      </c>
      <c r="B74" s="3">
        <f t="shared" ca="1" si="9"/>
        <v>52</v>
      </c>
      <c r="C74" s="3">
        <f t="shared" ca="1" si="8"/>
        <v>51</v>
      </c>
      <c r="D74" s="3">
        <f t="shared" ca="1" si="8"/>
        <v>42</v>
      </c>
      <c r="E74" s="3">
        <f t="shared" ca="1" si="8"/>
        <v>46</v>
      </c>
      <c r="F74" s="3">
        <f t="shared" ca="1" si="8"/>
        <v>50</v>
      </c>
      <c r="G74" s="3">
        <f t="shared" ca="1" si="8"/>
        <v>53</v>
      </c>
      <c r="H74" s="3">
        <f t="shared" ca="1" si="8"/>
        <v>52</v>
      </c>
      <c r="I74" s="3">
        <f t="shared" ca="1" si="8"/>
        <v>53</v>
      </c>
      <c r="J74" s="3">
        <f t="shared" ca="1" si="8"/>
        <v>51</v>
      </c>
      <c r="K74" s="3">
        <f t="shared" ca="1" si="8"/>
        <v>45</v>
      </c>
      <c r="L74" s="3">
        <f t="shared" ca="1" si="8"/>
        <v>48</v>
      </c>
      <c r="M74" s="3">
        <f t="shared" ca="1" si="8"/>
        <v>49</v>
      </c>
      <c r="N74" s="3">
        <f t="shared" ca="1" si="8"/>
        <v>49</v>
      </c>
    </row>
    <row r="75" spans="1:14" ht="12" customHeight="1" x14ac:dyDescent="0.25">
      <c r="A75" s="22">
        <v>89</v>
      </c>
      <c r="B75" s="3">
        <f t="shared" ca="1" si="9"/>
        <v>51</v>
      </c>
      <c r="C75" s="3">
        <f t="shared" ca="1" si="8"/>
        <v>50</v>
      </c>
      <c r="D75" s="3">
        <f t="shared" ca="1" si="8"/>
        <v>41</v>
      </c>
      <c r="E75" s="3">
        <f t="shared" ca="1" si="8"/>
        <v>45</v>
      </c>
      <c r="F75" s="3">
        <f t="shared" ca="1" si="8"/>
        <v>50</v>
      </c>
      <c r="G75" s="3">
        <f t="shared" ca="1" si="8"/>
        <v>53</v>
      </c>
      <c r="H75" s="3">
        <f t="shared" ca="1" si="8"/>
        <v>51</v>
      </c>
      <c r="I75" s="3">
        <f t="shared" ca="1" si="8"/>
        <v>52</v>
      </c>
      <c r="J75" s="3">
        <f t="shared" ca="1" si="8"/>
        <v>51</v>
      </c>
      <c r="K75" s="3">
        <f t="shared" ca="1" si="8"/>
        <v>43</v>
      </c>
      <c r="L75" s="3">
        <f t="shared" ca="1" si="8"/>
        <v>47</v>
      </c>
      <c r="M75" s="3">
        <f t="shared" ca="1" si="8"/>
        <v>48</v>
      </c>
      <c r="N75" s="3">
        <f t="shared" ca="1" si="8"/>
        <v>49</v>
      </c>
    </row>
    <row r="76" spans="1:14" ht="12" customHeight="1" x14ac:dyDescent="0.25">
      <c r="A76" s="22">
        <v>88</v>
      </c>
      <c r="B76" s="3">
        <f t="shared" ca="1" si="9"/>
        <v>51</v>
      </c>
      <c r="C76" s="3">
        <f t="shared" ca="1" si="8"/>
        <v>50</v>
      </c>
      <c r="D76" s="3">
        <f t="shared" ca="1" si="8"/>
        <v>40</v>
      </c>
      <c r="E76" s="3">
        <f t="shared" ca="1" si="8"/>
        <v>45</v>
      </c>
      <c r="F76" s="3">
        <f t="shared" ca="1" si="8"/>
        <v>49</v>
      </c>
      <c r="G76" s="3">
        <f t="shared" ca="1" si="8"/>
        <v>52</v>
      </c>
      <c r="H76" s="3">
        <f t="shared" ca="1" si="8"/>
        <v>51</v>
      </c>
      <c r="I76" s="3">
        <f t="shared" ca="1" si="8"/>
        <v>52</v>
      </c>
      <c r="J76" s="3">
        <f t="shared" ca="1" si="8"/>
        <v>50</v>
      </c>
      <c r="K76" s="3">
        <f t="shared" ca="1" si="8"/>
        <v>43</v>
      </c>
      <c r="L76" s="3">
        <f t="shared" ca="1" si="8"/>
        <v>47</v>
      </c>
      <c r="M76" s="3">
        <f t="shared" ca="1" si="8"/>
        <v>48</v>
      </c>
      <c r="N76" s="3">
        <f t="shared" ca="1" si="8"/>
        <v>48</v>
      </c>
    </row>
    <row r="77" spans="1:14" ht="12" customHeight="1" x14ac:dyDescent="0.25">
      <c r="A77" s="22">
        <v>87</v>
      </c>
      <c r="B77" s="3">
        <f t="shared" ca="1" si="9"/>
        <v>51</v>
      </c>
      <c r="C77" s="3">
        <f t="shared" ca="1" si="8"/>
        <v>49</v>
      </c>
      <c r="D77" s="3">
        <f t="shared" ca="1" si="8"/>
        <v>39</v>
      </c>
      <c r="E77" s="3">
        <f t="shared" ca="1" si="8"/>
        <v>44</v>
      </c>
      <c r="F77" s="3">
        <f t="shared" ca="1" si="8"/>
        <v>49</v>
      </c>
      <c r="G77" s="3">
        <f t="shared" ca="1" si="8"/>
        <v>52</v>
      </c>
      <c r="H77" s="3">
        <f t="shared" ca="1" si="8"/>
        <v>50</v>
      </c>
      <c r="I77" s="3">
        <f t="shared" ca="1" si="8"/>
        <v>52</v>
      </c>
      <c r="J77" s="3">
        <f t="shared" ca="1" si="8"/>
        <v>50</v>
      </c>
      <c r="K77" s="3">
        <f t="shared" ca="1" si="8"/>
        <v>42</v>
      </c>
      <c r="L77" s="3">
        <f t="shared" ca="1" si="8"/>
        <v>46</v>
      </c>
      <c r="M77" s="3">
        <f t="shared" ca="1" si="8"/>
        <v>47</v>
      </c>
      <c r="N77" s="3">
        <f t="shared" ca="1" si="8"/>
        <v>48</v>
      </c>
    </row>
    <row r="78" spans="1:14" ht="12" customHeight="1" x14ac:dyDescent="0.25">
      <c r="A78" s="22">
        <v>86</v>
      </c>
      <c r="B78" s="3">
        <f t="shared" ca="1" si="9"/>
        <v>50</v>
      </c>
      <c r="C78" s="3">
        <f t="shared" ca="1" si="8"/>
        <v>49</v>
      </c>
      <c r="D78" s="3">
        <f t="shared" ca="1" si="8"/>
        <v>39</v>
      </c>
      <c r="E78" s="3">
        <f t="shared" ca="1" si="8"/>
        <v>43</v>
      </c>
      <c r="F78" s="3">
        <f t="shared" ca="1" si="8"/>
        <v>48</v>
      </c>
      <c r="G78" s="3">
        <f t="shared" ca="1" si="8"/>
        <v>52</v>
      </c>
      <c r="H78" s="3">
        <f t="shared" ca="1" si="8"/>
        <v>50</v>
      </c>
      <c r="I78" s="3">
        <f t="shared" ca="1" si="8"/>
        <v>52</v>
      </c>
      <c r="J78" s="3">
        <f t="shared" ca="1" si="8"/>
        <v>50</v>
      </c>
      <c r="K78" s="3">
        <f t="shared" ca="1" si="8"/>
        <v>42</v>
      </c>
      <c r="L78" s="3">
        <f t="shared" ca="1" si="8"/>
        <v>45</v>
      </c>
      <c r="M78" s="3">
        <f t="shared" ca="1" si="8"/>
        <v>47</v>
      </c>
      <c r="N78" s="3">
        <f t="shared" ca="1" si="8"/>
        <v>47</v>
      </c>
    </row>
    <row r="79" spans="1:14" ht="12" customHeight="1" x14ac:dyDescent="0.25">
      <c r="A79" s="22">
        <v>85</v>
      </c>
      <c r="B79" s="3">
        <f t="shared" ca="1" si="9"/>
        <v>50</v>
      </c>
      <c r="C79" s="3">
        <f t="shared" ca="1" si="8"/>
        <v>48</v>
      </c>
      <c r="D79" s="3">
        <f t="shared" ca="1" si="8"/>
        <v>38</v>
      </c>
      <c r="E79" s="3">
        <f t="shared" ca="1" si="8"/>
        <v>43</v>
      </c>
      <c r="F79" s="3">
        <f t="shared" ca="1" si="8"/>
        <v>48</v>
      </c>
      <c r="G79" s="3">
        <f t="shared" ca="1" si="8"/>
        <v>51</v>
      </c>
      <c r="H79" s="3">
        <f t="shared" ca="1" si="8"/>
        <v>50</v>
      </c>
      <c r="I79" s="3">
        <f t="shared" ca="1" si="8"/>
        <v>51</v>
      </c>
      <c r="J79" s="3">
        <f t="shared" ca="1" si="8"/>
        <v>49</v>
      </c>
      <c r="K79" s="3">
        <f t="shared" ca="1" si="8"/>
        <v>41</v>
      </c>
      <c r="L79" s="3">
        <f t="shared" ca="1" si="8"/>
        <v>45</v>
      </c>
      <c r="M79" s="3">
        <f t="shared" ca="1" si="8"/>
        <v>47</v>
      </c>
      <c r="N79" s="3">
        <f t="shared" ca="1" si="8"/>
        <v>47</v>
      </c>
    </row>
    <row r="80" spans="1:14" ht="12" customHeight="1" x14ac:dyDescent="0.25">
      <c r="A80" s="22">
        <v>84</v>
      </c>
      <c r="B80" s="3">
        <f t="shared" ca="1" si="9"/>
        <v>50</v>
      </c>
      <c r="C80" s="3">
        <f t="shared" ca="1" si="8"/>
        <v>47</v>
      </c>
      <c r="D80" s="3">
        <f t="shared" ca="1" si="8"/>
        <v>37</v>
      </c>
      <c r="E80" s="3">
        <f t="shared" ca="1" si="8"/>
        <v>42</v>
      </c>
      <c r="F80" s="3">
        <f t="shared" ca="1" si="8"/>
        <v>47</v>
      </c>
      <c r="G80" s="3">
        <f t="shared" ca="1" si="8"/>
        <v>51</v>
      </c>
      <c r="H80" s="3">
        <f t="shared" ca="1" si="8"/>
        <v>49</v>
      </c>
      <c r="I80" s="3">
        <f t="shared" ca="1" si="8"/>
        <v>51</v>
      </c>
      <c r="J80" s="3">
        <f t="shared" ca="1" si="8"/>
        <v>49</v>
      </c>
      <c r="K80" s="3">
        <f t="shared" ca="1" si="8"/>
        <v>40</v>
      </c>
      <c r="L80" s="3">
        <f t="shared" ca="1" si="8"/>
        <v>44</v>
      </c>
      <c r="M80" s="3">
        <f t="shared" ca="1" si="8"/>
        <v>46</v>
      </c>
      <c r="N80" s="3">
        <f t="shared" ca="1" si="8"/>
        <v>47</v>
      </c>
    </row>
    <row r="81" spans="1:14" ht="12" customHeight="1" x14ac:dyDescent="0.25">
      <c r="A81" s="22">
        <v>83</v>
      </c>
      <c r="B81" s="3">
        <f t="shared" ca="1" si="9"/>
        <v>50</v>
      </c>
      <c r="C81" s="3">
        <f t="shared" ca="1" si="9"/>
        <v>47</v>
      </c>
      <c r="D81" s="3">
        <f t="shared" ca="1" si="9"/>
        <v>37</v>
      </c>
      <c r="E81" s="3">
        <f t="shared" ca="1" si="9"/>
        <v>42</v>
      </c>
      <c r="F81" s="3">
        <f t="shared" ca="1" si="9"/>
        <v>47</v>
      </c>
      <c r="G81" s="3">
        <f t="shared" ca="1" si="9"/>
        <v>51</v>
      </c>
      <c r="H81" s="3">
        <f t="shared" ca="1" si="9"/>
        <v>49</v>
      </c>
      <c r="I81" s="3">
        <f t="shared" ca="1" si="9"/>
        <v>50</v>
      </c>
      <c r="J81" s="3">
        <f t="shared" ca="1" si="9"/>
        <v>49</v>
      </c>
      <c r="K81" s="3">
        <f t="shared" ca="1" si="9"/>
        <v>40</v>
      </c>
      <c r="L81" s="3">
        <f t="shared" ca="1" si="9"/>
        <v>43</v>
      </c>
      <c r="M81" s="3">
        <f t="shared" ca="1" si="9"/>
        <v>46</v>
      </c>
      <c r="N81" s="3">
        <f t="shared" ca="1" si="9"/>
        <v>46</v>
      </c>
    </row>
    <row r="82" spans="1:14" ht="12" customHeight="1" x14ac:dyDescent="0.25">
      <c r="A82" s="22">
        <v>82</v>
      </c>
      <c r="B82" s="3">
        <f t="shared" ref="B82:N97" ca="1" si="10">OFFSET($A$1,MATCH($A82,B$2:B$62,-1)+1,0)</f>
        <v>49</v>
      </c>
      <c r="C82" s="3">
        <f t="shared" ca="1" si="10"/>
        <v>46</v>
      </c>
      <c r="D82" s="3">
        <f t="shared" ca="1" si="10"/>
        <v>36</v>
      </c>
      <c r="E82" s="3">
        <f t="shared" ca="1" si="10"/>
        <v>41</v>
      </c>
      <c r="F82" s="3">
        <f t="shared" ca="1" si="10"/>
        <v>46</v>
      </c>
      <c r="G82" s="3">
        <f t="shared" ca="1" si="10"/>
        <v>50</v>
      </c>
      <c r="H82" s="3">
        <f t="shared" ca="1" si="10"/>
        <v>49</v>
      </c>
      <c r="I82" s="3">
        <f t="shared" ca="1" si="10"/>
        <v>50</v>
      </c>
      <c r="J82" s="3">
        <f t="shared" ca="1" si="10"/>
        <v>48</v>
      </c>
      <c r="K82" s="3">
        <f t="shared" ca="1" si="10"/>
        <v>39</v>
      </c>
      <c r="L82" s="3">
        <f t="shared" ca="1" si="10"/>
        <v>43</v>
      </c>
      <c r="M82" s="3">
        <f t="shared" ca="1" si="10"/>
        <v>46</v>
      </c>
      <c r="N82" s="3">
        <f t="shared" ca="1" si="10"/>
        <v>46</v>
      </c>
    </row>
    <row r="83" spans="1:14" ht="12" customHeight="1" x14ac:dyDescent="0.25">
      <c r="A83" s="22">
        <v>81</v>
      </c>
      <c r="B83" s="3">
        <f t="shared" ca="1" si="10"/>
        <v>49</v>
      </c>
      <c r="C83" s="3">
        <f t="shared" ca="1" si="10"/>
        <v>46</v>
      </c>
      <c r="D83" s="3">
        <f t="shared" ca="1" si="10"/>
        <v>36</v>
      </c>
      <c r="E83" s="3">
        <f t="shared" ca="1" si="10"/>
        <v>41</v>
      </c>
      <c r="F83" s="3">
        <f t="shared" ca="1" si="10"/>
        <v>46</v>
      </c>
      <c r="G83" s="3">
        <f t="shared" ca="1" si="10"/>
        <v>50</v>
      </c>
      <c r="H83" s="3">
        <f t="shared" ca="1" si="10"/>
        <v>48</v>
      </c>
      <c r="I83" s="3">
        <f t="shared" ca="1" si="10"/>
        <v>50</v>
      </c>
      <c r="J83" s="3">
        <f t="shared" ca="1" si="10"/>
        <v>48</v>
      </c>
      <c r="K83" s="3">
        <f t="shared" ca="1" si="10"/>
        <v>39</v>
      </c>
      <c r="L83" s="3">
        <f t="shared" ca="1" si="10"/>
        <v>43</v>
      </c>
      <c r="M83" s="3">
        <f t="shared" ca="1" si="10"/>
        <v>45</v>
      </c>
      <c r="N83" s="3">
        <f t="shared" ca="1" si="10"/>
        <v>46</v>
      </c>
    </row>
    <row r="84" spans="1:14" ht="12" customHeight="1" x14ac:dyDescent="0.25">
      <c r="A84" s="22">
        <v>80</v>
      </c>
      <c r="B84" s="3">
        <f t="shared" ca="1" si="10"/>
        <v>49</v>
      </c>
      <c r="C84" s="3">
        <f t="shared" ca="1" si="10"/>
        <v>45</v>
      </c>
      <c r="D84" s="3">
        <f t="shared" ca="1" si="10"/>
        <v>35</v>
      </c>
      <c r="E84" s="3">
        <f t="shared" ca="1" si="10"/>
        <v>40</v>
      </c>
      <c r="F84" s="3">
        <f t="shared" ca="1" si="10"/>
        <v>45</v>
      </c>
      <c r="G84" s="3">
        <f t="shared" ca="1" si="10"/>
        <v>49</v>
      </c>
      <c r="H84" s="3">
        <f t="shared" ca="1" si="10"/>
        <v>48</v>
      </c>
      <c r="I84" s="3">
        <f t="shared" ca="1" si="10"/>
        <v>50</v>
      </c>
      <c r="J84" s="3">
        <f t="shared" ca="1" si="10"/>
        <v>48</v>
      </c>
      <c r="K84" s="3">
        <f t="shared" ca="1" si="10"/>
        <v>38</v>
      </c>
      <c r="L84" s="3">
        <f t="shared" ca="1" si="10"/>
        <v>42</v>
      </c>
      <c r="M84" s="3">
        <f t="shared" ca="1" si="10"/>
        <v>45</v>
      </c>
      <c r="N84" s="3">
        <f t="shared" ca="1" si="10"/>
        <v>45</v>
      </c>
    </row>
    <row r="85" spans="1:14" ht="12" customHeight="1" x14ac:dyDescent="0.25">
      <c r="A85" s="22">
        <v>79</v>
      </c>
      <c r="B85" s="3">
        <f t="shared" ca="1" si="10"/>
        <v>49</v>
      </c>
      <c r="C85" s="3">
        <f t="shared" ca="1" si="10"/>
        <v>45</v>
      </c>
      <c r="D85" s="3">
        <f t="shared" ca="1" si="10"/>
        <v>34</v>
      </c>
      <c r="E85" s="3">
        <f t="shared" ca="1" si="10"/>
        <v>40</v>
      </c>
      <c r="F85" s="3">
        <f t="shared" ca="1" si="10"/>
        <v>45</v>
      </c>
      <c r="G85" s="3">
        <f t="shared" ca="1" si="10"/>
        <v>49</v>
      </c>
      <c r="H85" s="3">
        <f t="shared" ca="1" si="10"/>
        <v>48</v>
      </c>
      <c r="I85" s="3">
        <f t="shared" ca="1" si="10"/>
        <v>49</v>
      </c>
      <c r="J85" s="3">
        <f t="shared" ca="1" si="10"/>
        <v>47</v>
      </c>
      <c r="K85" s="3">
        <f t="shared" ca="1" si="10"/>
        <v>38</v>
      </c>
      <c r="L85" s="3">
        <f t="shared" ca="1" si="10"/>
        <v>41</v>
      </c>
      <c r="M85" s="3">
        <f t="shared" ca="1" si="10"/>
        <v>45</v>
      </c>
      <c r="N85" s="3">
        <f t="shared" ca="1" si="10"/>
        <v>45</v>
      </c>
    </row>
    <row r="86" spans="1:14" ht="12" customHeight="1" x14ac:dyDescent="0.25">
      <c r="A86" s="22">
        <v>78</v>
      </c>
      <c r="B86" s="3">
        <f t="shared" ca="1" si="10"/>
        <v>48</v>
      </c>
      <c r="C86" s="3">
        <f t="shared" ca="1" si="10"/>
        <v>44</v>
      </c>
      <c r="D86" s="3">
        <f t="shared" ca="1" si="10"/>
        <v>34</v>
      </c>
      <c r="E86" s="3">
        <f t="shared" ca="1" si="10"/>
        <v>39</v>
      </c>
      <c r="F86" s="3">
        <f t="shared" ca="1" si="10"/>
        <v>44</v>
      </c>
      <c r="G86" s="3">
        <f t="shared" ca="1" si="10"/>
        <v>48</v>
      </c>
      <c r="H86" s="3">
        <f t="shared" ca="1" si="10"/>
        <v>47</v>
      </c>
      <c r="I86" s="3">
        <f t="shared" ca="1" si="10"/>
        <v>49</v>
      </c>
      <c r="J86" s="3">
        <f t="shared" ca="1" si="10"/>
        <v>47</v>
      </c>
      <c r="K86" s="3">
        <f t="shared" ca="1" si="10"/>
        <v>37</v>
      </c>
      <c r="L86" s="3">
        <f t="shared" ca="1" si="10"/>
        <v>41</v>
      </c>
      <c r="M86" s="3">
        <f t="shared" ca="1" si="10"/>
        <v>44</v>
      </c>
      <c r="N86" s="3">
        <f t="shared" ca="1" si="10"/>
        <v>45</v>
      </c>
    </row>
    <row r="87" spans="1:14" ht="12" customHeight="1" x14ac:dyDescent="0.25">
      <c r="A87" s="22">
        <v>77</v>
      </c>
      <c r="B87" s="3">
        <f t="shared" ca="1" si="10"/>
        <v>48</v>
      </c>
      <c r="C87" s="3">
        <f t="shared" ca="1" si="10"/>
        <v>44</v>
      </c>
      <c r="D87" s="3">
        <f t="shared" ca="1" si="10"/>
        <v>34</v>
      </c>
      <c r="E87" s="3">
        <f t="shared" ca="1" si="10"/>
        <v>39</v>
      </c>
      <c r="F87" s="3">
        <f t="shared" ca="1" si="10"/>
        <v>44</v>
      </c>
      <c r="G87" s="3">
        <f t="shared" ca="1" si="10"/>
        <v>48</v>
      </c>
      <c r="H87" s="3">
        <f t="shared" ca="1" si="10"/>
        <v>47</v>
      </c>
      <c r="I87" s="3">
        <f t="shared" ca="1" si="10"/>
        <v>48</v>
      </c>
      <c r="J87" s="3">
        <f t="shared" ca="1" si="10"/>
        <v>47</v>
      </c>
      <c r="K87" s="3">
        <f t="shared" ca="1" si="10"/>
        <v>37</v>
      </c>
      <c r="L87" s="3">
        <f t="shared" ca="1" si="10"/>
        <v>41</v>
      </c>
      <c r="M87" s="3">
        <f t="shared" ca="1" si="10"/>
        <v>44</v>
      </c>
      <c r="N87" s="3">
        <f t="shared" ca="1" si="10"/>
        <v>44</v>
      </c>
    </row>
    <row r="88" spans="1:14" ht="12" customHeight="1" x14ac:dyDescent="0.25">
      <c r="A88" s="22">
        <v>76</v>
      </c>
      <c r="B88" s="3">
        <f t="shared" ca="1" si="10"/>
        <v>48</v>
      </c>
      <c r="C88" s="3">
        <f t="shared" ca="1" si="10"/>
        <v>43</v>
      </c>
      <c r="D88" s="3">
        <f t="shared" ca="1" si="10"/>
        <v>33</v>
      </c>
      <c r="E88" s="3">
        <f t="shared" ca="1" si="10"/>
        <v>38</v>
      </c>
      <c r="F88" s="3">
        <f t="shared" ca="1" si="10"/>
        <v>43</v>
      </c>
      <c r="G88" s="3">
        <f t="shared" ca="1" si="10"/>
        <v>48</v>
      </c>
      <c r="H88" s="3">
        <f t="shared" ca="1" si="10"/>
        <v>47</v>
      </c>
      <c r="I88" s="3">
        <f t="shared" ca="1" si="10"/>
        <v>48</v>
      </c>
      <c r="J88" s="3">
        <f t="shared" ca="1" si="10"/>
        <v>47</v>
      </c>
      <c r="K88" s="3">
        <f t="shared" ca="1" si="10"/>
        <v>37</v>
      </c>
      <c r="L88" s="3">
        <f t="shared" ca="1" si="10"/>
        <v>40</v>
      </c>
      <c r="M88" s="3">
        <f t="shared" ca="1" si="10"/>
        <v>44</v>
      </c>
      <c r="N88" s="3">
        <f t="shared" ca="1" si="10"/>
        <v>44</v>
      </c>
    </row>
    <row r="89" spans="1:14" ht="12" customHeight="1" x14ac:dyDescent="0.25">
      <c r="A89" s="22">
        <v>75</v>
      </c>
      <c r="B89" s="3">
        <f t="shared" ca="1" si="10"/>
        <v>48</v>
      </c>
      <c r="C89" s="3">
        <f t="shared" ca="1" si="10"/>
        <v>43</v>
      </c>
      <c r="D89" s="3">
        <f t="shared" ca="1" si="10"/>
        <v>33</v>
      </c>
      <c r="E89" s="3">
        <f t="shared" ca="1" si="10"/>
        <v>38</v>
      </c>
      <c r="F89" s="3">
        <f t="shared" ca="1" si="10"/>
        <v>43</v>
      </c>
      <c r="G89" s="3">
        <f t="shared" ca="1" si="10"/>
        <v>47</v>
      </c>
      <c r="H89" s="3">
        <f t="shared" ca="1" si="10"/>
        <v>46</v>
      </c>
      <c r="I89" s="3">
        <f t="shared" ca="1" si="10"/>
        <v>48</v>
      </c>
      <c r="J89" s="3">
        <f t="shared" ca="1" si="10"/>
        <v>46</v>
      </c>
      <c r="K89" s="3">
        <f t="shared" ca="1" si="10"/>
        <v>36</v>
      </c>
      <c r="L89" s="3">
        <f t="shared" ca="1" si="10"/>
        <v>40</v>
      </c>
      <c r="M89" s="3">
        <f t="shared" ca="1" si="10"/>
        <v>43</v>
      </c>
      <c r="N89" s="3">
        <f t="shared" ca="1" si="10"/>
        <v>43</v>
      </c>
    </row>
    <row r="90" spans="1:14" ht="12" customHeight="1" x14ac:dyDescent="0.25">
      <c r="A90" s="22">
        <v>74</v>
      </c>
      <c r="B90" s="3">
        <f t="shared" ca="1" si="10"/>
        <v>47</v>
      </c>
      <c r="C90" s="3">
        <f t="shared" ca="1" si="10"/>
        <v>43</v>
      </c>
      <c r="D90" s="3">
        <f t="shared" ca="1" si="10"/>
        <v>32</v>
      </c>
      <c r="E90" s="3">
        <f t="shared" ca="1" si="10"/>
        <v>37</v>
      </c>
      <c r="F90" s="3">
        <f t="shared" ca="1" si="10"/>
        <v>43</v>
      </c>
      <c r="G90" s="3">
        <f t="shared" ca="1" si="10"/>
        <v>47</v>
      </c>
      <c r="H90" s="3">
        <f t="shared" ca="1" si="10"/>
        <v>46</v>
      </c>
      <c r="I90" s="3">
        <f t="shared" ca="1" si="10"/>
        <v>48</v>
      </c>
      <c r="J90" s="3">
        <f t="shared" ca="1" si="10"/>
        <v>46</v>
      </c>
      <c r="K90" s="3">
        <f t="shared" ca="1" si="10"/>
        <v>35</v>
      </c>
      <c r="L90" s="3">
        <f t="shared" ca="1" si="10"/>
        <v>39</v>
      </c>
      <c r="M90" s="3">
        <f t="shared" ca="1" si="10"/>
        <v>43</v>
      </c>
      <c r="N90" s="3">
        <f t="shared" ca="1" si="10"/>
        <v>43</v>
      </c>
    </row>
    <row r="91" spans="1:14" ht="12" customHeight="1" x14ac:dyDescent="0.25">
      <c r="A91" s="22">
        <v>73</v>
      </c>
      <c r="B91" s="3">
        <f t="shared" ca="1" si="10"/>
        <v>47</v>
      </c>
      <c r="C91" s="3">
        <f t="shared" ca="1" si="10"/>
        <v>42</v>
      </c>
      <c r="D91" s="3">
        <f t="shared" ca="1" si="10"/>
        <v>32</v>
      </c>
      <c r="E91" s="3">
        <f t="shared" ca="1" si="10"/>
        <v>37</v>
      </c>
      <c r="F91" s="3">
        <f t="shared" ca="1" si="10"/>
        <v>42</v>
      </c>
      <c r="G91" s="3">
        <f t="shared" ca="1" si="10"/>
        <v>47</v>
      </c>
      <c r="H91" s="3">
        <f t="shared" ca="1" si="10"/>
        <v>46</v>
      </c>
      <c r="I91" s="3">
        <f t="shared" ca="1" si="10"/>
        <v>48</v>
      </c>
      <c r="J91" s="3">
        <f t="shared" ca="1" si="10"/>
        <v>46</v>
      </c>
      <c r="K91" s="3">
        <f t="shared" ca="1" si="10"/>
        <v>35</v>
      </c>
      <c r="L91" s="3">
        <f t="shared" ca="1" si="10"/>
        <v>39</v>
      </c>
      <c r="M91" s="3">
        <f t="shared" ca="1" si="10"/>
        <v>43</v>
      </c>
      <c r="N91" s="3">
        <f t="shared" ca="1" si="10"/>
        <v>43</v>
      </c>
    </row>
    <row r="92" spans="1:14" ht="12" customHeight="1" x14ac:dyDescent="0.25">
      <c r="A92" s="22">
        <v>72</v>
      </c>
      <c r="B92" s="3">
        <f t="shared" ca="1" si="10"/>
        <v>47</v>
      </c>
      <c r="C92" s="3">
        <f t="shared" ca="1" si="10"/>
        <v>42</v>
      </c>
      <c r="D92" s="3">
        <f t="shared" ca="1" si="10"/>
        <v>31</v>
      </c>
      <c r="E92" s="3">
        <f t="shared" ca="1" si="10"/>
        <v>36</v>
      </c>
      <c r="F92" s="3">
        <f t="shared" ca="1" si="10"/>
        <v>42</v>
      </c>
      <c r="G92" s="3">
        <f t="shared" ca="1" si="10"/>
        <v>46</v>
      </c>
      <c r="H92" s="3">
        <f t="shared" ca="1" si="10"/>
        <v>45</v>
      </c>
      <c r="I92" s="3">
        <f t="shared" ca="1" si="10"/>
        <v>47</v>
      </c>
      <c r="J92" s="3">
        <f t="shared" ca="1" si="10"/>
        <v>45</v>
      </c>
      <c r="K92" s="3">
        <f t="shared" ca="1" si="10"/>
        <v>35</v>
      </c>
      <c r="L92" s="3">
        <f t="shared" ca="1" si="10"/>
        <v>38</v>
      </c>
      <c r="M92" s="3">
        <f t="shared" ca="1" si="10"/>
        <v>43</v>
      </c>
      <c r="N92" s="3">
        <f t="shared" ca="1" si="10"/>
        <v>42</v>
      </c>
    </row>
    <row r="93" spans="1:14" ht="12" customHeight="1" x14ac:dyDescent="0.25">
      <c r="A93" s="22">
        <v>71</v>
      </c>
      <c r="B93" s="3">
        <f t="shared" ca="1" si="10"/>
        <v>47</v>
      </c>
      <c r="C93" s="3">
        <f t="shared" ca="1" si="10"/>
        <v>41</v>
      </c>
      <c r="D93" s="3">
        <f t="shared" ca="1" si="10"/>
        <v>31</v>
      </c>
      <c r="E93" s="3">
        <f t="shared" ca="1" si="10"/>
        <v>36</v>
      </c>
      <c r="F93" s="3">
        <f t="shared" ca="1" si="10"/>
        <v>41</v>
      </c>
      <c r="G93" s="3">
        <f t="shared" ca="1" si="10"/>
        <v>46</v>
      </c>
      <c r="H93" s="3">
        <f t="shared" ca="1" si="10"/>
        <v>45</v>
      </c>
      <c r="I93" s="3">
        <f t="shared" ca="1" si="10"/>
        <v>47</v>
      </c>
      <c r="J93" s="3">
        <f t="shared" ca="1" si="10"/>
        <v>45</v>
      </c>
      <c r="K93" s="3">
        <f t="shared" ca="1" si="10"/>
        <v>34</v>
      </c>
      <c r="L93" s="3">
        <f t="shared" ca="1" si="10"/>
        <v>38</v>
      </c>
      <c r="M93" s="3">
        <f t="shared" ca="1" si="10"/>
        <v>42</v>
      </c>
      <c r="N93" s="3">
        <f t="shared" ca="1" si="10"/>
        <v>42</v>
      </c>
    </row>
    <row r="94" spans="1:14" ht="12" customHeight="1" x14ac:dyDescent="0.25">
      <c r="A94" s="22">
        <v>70</v>
      </c>
      <c r="B94" s="3">
        <f t="shared" ca="1" si="10"/>
        <v>47</v>
      </c>
      <c r="C94" s="3">
        <f t="shared" ca="1" si="10"/>
        <v>41</v>
      </c>
      <c r="D94" s="3">
        <f t="shared" ca="1" si="10"/>
        <v>30</v>
      </c>
      <c r="E94" s="3">
        <f t="shared" ca="1" si="10"/>
        <v>36</v>
      </c>
      <c r="F94" s="3">
        <f t="shared" ca="1" si="10"/>
        <v>41</v>
      </c>
      <c r="G94" s="3">
        <f t="shared" ca="1" si="10"/>
        <v>45</v>
      </c>
      <c r="H94" s="3">
        <f t="shared" ca="1" si="10"/>
        <v>45</v>
      </c>
      <c r="I94" s="3">
        <f t="shared" ca="1" si="10"/>
        <v>47</v>
      </c>
      <c r="J94" s="3">
        <f t="shared" ca="1" si="10"/>
        <v>45</v>
      </c>
      <c r="K94" s="3">
        <f t="shared" ca="1" si="10"/>
        <v>34</v>
      </c>
      <c r="L94" s="3">
        <f t="shared" ca="1" si="10"/>
        <v>37</v>
      </c>
      <c r="M94" s="3">
        <f t="shared" ca="1" si="10"/>
        <v>42</v>
      </c>
      <c r="N94" s="3">
        <f t="shared" ca="1" si="10"/>
        <v>42</v>
      </c>
    </row>
    <row r="95" spans="1:14" ht="12" customHeight="1" x14ac:dyDescent="0.25">
      <c r="A95" s="22">
        <v>69</v>
      </c>
      <c r="B95" s="3">
        <f t="shared" ca="1" si="10"/>
        <v>46</v>
      </c>
      <c r="C95" s="3">
        <f t="shared" ca="1" si="10"/>
        <v>40</v>
      </c>
      <c r="D95" s="3">
        <f t="shared" ca="1" si="10"/>
        <v>30</v>
      </c>
      <c r="E95" s="3">
        <f t="shared" ca="1" si="10"/>
        <v>35</v>
      </c>
      <c r="F95" s="3">
        <f t="shared" ca="1" si="10"/>
        <v>40</v>
      </c>
      <c r="G95" s="3">
        <f t="shared" ca="1" si="10"/>
        <v>45</v>
      </c>
      <c r="H95" s="3">
        <f t="shared" ca="1" si="10"/>
        <v>44</v>
      </c>
      <c r="I95" s="3">
        <f t="shared" ca="1" si="10"/>
        <v>47</v>
      </c>
      <c r="J95" s="3">
        <f t="shared" ca="1" si="10"/>
        <v>45</v>
      </c>
      <c r="K95" s="3">
        <f t="shared" ca="1" si="10"/>
        <v>33</v>
      </c>
      <c r="L95" s="3">
        <f t="shared" ca="1" si="10"/>
        <v>37</v>
      </c>
      <c r="M95" s="3">
        <f t="shared" ca="1" si="10"/>
        <v>42</v>
      </c>
      <c r="N95" s="3">
        <f t="shared" ca="1" si="10"/>
        <v>41</v>
      </c>
    </row>
    <row r="96" spans="1:14" ht="12" customHeight="1" x14ac:dyDescent="0.25">
      <c r="A96" s="22">
        <v>68</v>
      </c>
      <c r="B96" s="3">
        <f t="shared" ca="1" si="10"/>
        <v>46</v>
      </c>
      <c r="C96" s="3">
        <f t="shared" ca="1" si="10"/>
        <v>40</v>
      </c>
      <c r="D96" s="3">
        <f t="shared" ca="1" si="10"/>
        <v>29</v>
      </c>
      <c r="E96" s="3">
        <f t="shared" ca="1" si="10"/>
        <v>35</v>
      </c>
      <c r="F96" s="3">
        <f t="shared" ca="1" si="10"/>
        <v>40</v>
      </c>
      <c r="G96" s="3">
        <f t="shared" ca="1" si="10"/>
        <v>44</v>
      </c>
      <c r="H96" s="3">
        <f t="shared" ca="1" si="10"/>
        <v>44</v>
      </c>
      <c r="I96" s="3">
        <f t="shared" ca="1" si="10"/>
        <v>46</v>
      </c>
      <c r="J96" s="3">
        <f t="shared" ca="1" si="10"/>
        <v>44</v>
      </c>
      <c r="K96" s="3">
        <f t="shared" ca="1" si="10"/>
        <v>33</v>
      </c>
      <c r="L96" s="3">
        <f t="shared" ca="1" si="10"/>
        <v>36</v>
      </c>
      <c r="M96" s="3">
        <f t="shared" ca="1" si="10"/>
        <v>41</v>
      </c>
      <c r="N96" s="3">
        <f t="shared" ca="1" si="10"/>
        <v>41</v>
      </c>
    </row>
    <row r="97" spans="1:14" ht="12" customHeight="1" x14ac:dyDescent="0.25">
      <c r="A97" s="22">
        <v>67</v>
      </c>
      <c r="B97" s="3">
        <f t="shared" ca="1" si="10"/>
        <v>46</v>
      </c>
      <c r="C97" s="3">
        <f t="shared" ca="1" si="10"/>
        <v>40</v>
      </c>
      <c r="D97" s="3">
        <f t="shared" ca="1" si="10"/>
        <v>29</v>
      </c>
      <c r="E97" s="3">
        <f t="shared" ca="1" si="10"/>
        <v>34</v>
      </c>
      <c r="F97" s="3">
        <f t="shared" ca="1" si="10"/>
        <v>39</v>
      </c>
      <c r="G97" s="3">
        <f t="shared" ca="1" si="10"/>
        <v>44</v>
      </c>
      <c r="H97" s="3">
        <f t="shared" ca="1" si="10"/>
        <v>44</v>
      </c>
      <c r="I97" s="3">
        <f t="shared" ca="1" si="10"/>
        <v>46</v>
      </c>
      <c r="J97" s="3">
        <f t="shared" ca="1" si="10"/>
        <v>44</v>
      </c>
      <c r="K97" s="3">
        <f t="shared" ca="1" si="10"/>
        <v>33</v>
      </c>
      <c r="L97" s="3">
        <f t="shared" ca="1" si="10"/>
        <v>36</v>
      </c>
      <c r="M97" s="3">
        <f t="shared" ca="1" si="10"/>
        <v>41</v>
      </c>
      <c r="N97" s="3">
        <f t="shared" ca="1" si="10"/>
        <v>41</v>
      </c>
    </row>
    <row r="98" spans="1:14" ht="12" customHeight="1" x14ac:dyDescent="0.25">
      <c r="A98" s="22">
        <v>66</v>
      </c>
      <c r="B98" s="3">
        <f t="shared" ref="B98:N113" ca="1" si="11">OFFSET($A$1,MATCH($A98,B$2:B$62,-1)+1,0)</f>
        <v>46</v>
      </c>
      <c r="C98" s="3">
        <f t="shared" ca="1" si="11"/>
        <v>39</v>
      </c>
      <c r="D98" s="3">
        <f t="shared" ca="1" si="11"/>
        <v>28</v>
      </c>
      <c r="E98" s="3">
        <f t="shared" ca="1" si="11"/>
        <v>34</v>
      </c>
      <c r="F98" s="3">
        <f t="shared" ca="1" si="11"/>
        <v>39</v>
      </c>
      <c r="G98" s="3">
        <f t="shared" ca="1" si="11"/>
        <v>44</v>
      </c>
      <c r="H98" s="3">
        <f t="shared" ca="1" si="11"/>
        <v>43</v>
      </c>
      <c r="I98" s="3">
        <f t="shared" ca="1" si="11"/>
        <v>45</v>
      </c>
      <c r="J98" s="3">
        <f t="shared" ca="1" si="11"/>
        <v>44</v>
      </c>
      <c r="K98" s="3">
        <f t="shared" ca="1" si="11"/>
        <v>32</v>
      </c>
      <c r="L98" s="3">
        <f t="shared" ca="1" si="11"/>
        <v>36</v>
      </c>
      <c r="M98" s="3">
        <f t="shared" ca="1" si="11"/>
        <v>41</v>
      </c>
      <c r="N98" s="3">
        <f t="shared" ca="1" si="11"/>
        <v>40</v>
      </c>
    </row>
    <row r="99" spans="1:14" ht="12" customHeight="1" x14ac:dyDescent="0.25">
      <c r="A99" s="22">
        <v>65</v>
      </c>
      <c r="B99" s="3">
        <f t="shared" ca="1" si="11"/>
        <v>46</v>
      </c>
      <c r="C99" s="3">
        <f t="shared" ca="1" si="11"/>
        <v>39</v>
      </c>
      <c r="D99" s="3">
        <f t="shared" ca="1" si="11"/>
        <v>28</v>
      </c>
      <c r="E99" s="3">
        <f t="shared" ca="1" si="11"/>
        <v>33</v>
      </c>
      <c r="F99" s="3">
        <f t="shared" ca="1" si="11"/>
        <v>38</v>
      </c>
      <c r="G99" s="3">
        <f t="shared" ca="1" si="11"/>
        <v>43</v>
      </c>
      <c r="H99" s="3">
        <f t="shared" ca="1" si="11"/>
        <v>43</v>
      </c>
      <c r="I99" s="3">
        <f t="shared" ca="1" si="11"/>
        <v>45</v>
      </c>
      <c r="J99" s="3">
        <f t="shared" ca="1" si="11"/>
        <v>44</v>
      </c>
      <c r="K99" s="3">
        <f t="shared" ca="1" si="11"/>
        <v>32</v>
      </c>
      <c r="L99" s="3">
        <f t="shared" ca="1" si="11"/>
        <v>35</v>
      </c>
      <c r="M99" s="3">
        <f t="shared" ca="1" si="11"/>
        <v>41</v>
      </c>
      <c r="N99" s="3">
        <f t="shared" ca="1" si="11"/>
        <v>40</v>
      </c>
    </row>
    <row r="100" spans="1:14" ht="12" customHeight="1" x14ac:dyDescent="0.25">
      <c r="A100" s="22">
        <v>64</v>
      </c>
      <c r="B100" s="3">
        <f t="shared" ca="1" si="11"/>
        <v>45</v>
      </c>
      <c r="C100" s="3">
        <f t="shared" ca="1" si="11"/>
        <v>38</v>
      </c>
      <c r="D100" s="3">
        <f t="shared" ca="1" si="11"/>
        <v>27</v>
      </c>
      <c r="E100" s="3">
        <f t="shared" ca="1" si="11"/>
        <v>33</v>
      </c>
      <c r="F100" s="3">
        <f t="shared" ca="1" si="11"/>
        <v>38</v>
      </c>
      <c r="G100" s="3">
        <f t="shared" ca="1" si="11"/>
        <v>43</v>
      </c>
      <c r="H100" s="3">
        <f t="shared" ca="1" si="11"/>
        <v>43</v>
      </c>
      <c r="I100" s="3">
        <f t="shared" ca="1" si="11"/>
        <v>45</v>
      </c>
      <c r="J100" s="3">
        <f t="shared" ca="1" si="11"/>
        <v>43</v>
      </c>
      <c r="K100" s="3">
        <f t="shared" ca="1" si="11"/>
        <v>31</v>
      </c>
      <c r="L100" s="3">
        <f t="shared" ca="1" si="11"/>
        <v>35</v>
      </c>
      <c r="M100" s="3">
        <f t="shared" ca="1" si="11"/>
        <v>40</v>
      </c>
      <c r="N100" s="3">
        <f t="shared" ca="1" si="11"/>
        <v>40</v>
      </c>
    </row>
    <row r="101" spans="1:14" ht="12" customHeight="1" x14ac:dyDescent="0.25">
      <c r="A101" s="22">
        <v>63</v>
      </c>
      <c r="B101" s="3">
        <f t="shared" ca="1" si="11"/>
        <v>45</v>
      </c>
      <c r="C101" s="3">
        <f t="shared" ca="1" si="11"/>
        <v>38</v>
      </c>
      <c r="D101" s="3">
        <f t="shared" ca="1" si="11"/>
        <v>27</v>
      </c>
      <c r="E101" s="3">
        <f t="shared" ca="1" si="11"/>
        <v>33</v>
      </c>
      <c r="F101" s="3">
        <f t="shared" ca="1" si="11"/>
        <v>37</v>
      </c>
      <c r="G101" s="3">
        <f t="shared" ca="1" si="11"/>
        <v>42</v>
      </c>
      <c r="H101" s="3">
        <f t="shared" ca="1" si="11"/>
        <v>42</v>
      </c>
      <c r="I101" s="3">
        <f t="shared" ca="1" si="11"/>
        <v>45</v>
      </c>
      <c r="J101" s="3">
        <f t="shared" ca="1" si="11"/>
        <v>43</v>
      </c>
      <c r="K101" s="3">
        <f t="shared" ca="1" si="11"/>
        <v>31</v>
      </c>
      <c r="L101" s="3">
        <f t="shared" ca="1" si="11"/>
        <v>34</v>
      </c>
      <c r="M101" s="3">
        <f t="shared" ca="1" si="11"/>
        <v>40</v>
      </c>
      <c r="N101" s="3">
        <f t="shared" ca="1" si="11"/>
        <v>39</v>
      </c>
    </row>
    <row r="102" spans="1:14" ht="12" customHeight="1" x14ac:dyDescent="0.25">
      <c r="A102" s="22">
        <v>62</v>
      </c>
      <c r="B102" s="3">
        <f t="shared" ca="1" si="11"/>
        <v>45</v>
      </c>
      <c r="C102" s="3">
        <f t="shared" ca="1" si="11"/>
        <v>37</v>
      </c>
      <c r="D102" s="3">
        <f t="shared" ca="1" si="11"/>
        <v>27</v>
      </c>
      <c r="E102" s="3">
        <f t="shared" ca="1" si="11"/>
        <v>32</v>
      </c>
      <c r="F102" s="3">
        <f t="shared" ca="1" si="11"/>
        <v>37</v>
      </c>
      <c r="G102" s="3">
        <f t="shared" ca="1" si="11"/>
        <v>42</v>
      </c>
      <c r="H102" s="3">
        <f t="shared" ca="1" si="11"/>
        <v>42</v>
      </c>
      <c r="I102" s="3">
        <f t="shared" ca="1" si="11"/>
        <v>45</v>
      </c>
      <c r="J102" s="3">
        <f t="shared" ca="1" si="11"/>
        <v>43</v>
      </c>
      <c r="K102" s="3">
        <f t="shared" ca="1" si="11"/>
        <v>31</v>
      </c>
      <c r="L102" s="3">
        <f t="shared" ca="1" si="11"/>
        <v>34</v>
      </c>
      <c r="M102" s="3">
        <f t="shared" ca="1" si="11"/>
        <v>40</v>
      </c>
      <c r="N102" s="3">
        <f t="shared" ca="1" si="11"/>
        <v>39</v>
      </c>
    </row>
    <row r="103" spans="1:14" ht="12" customHeight="1" x14ac:dyDescent="0.25">
      <c r="A103" s="22">
        <v>61</v>
      </c>
      <c r="B103" s="3">
        <f t="shared" ca="1" si="11"/>
        <v>45</v>
      </c>
      <c r="C103" s="3">
        <f t="shared" ca="1" si="11"/>
        <v>37</v>
      </c>
      <c r="D103" s="3">
        <f t="shared" ca="1" si="11"/>
        <v>26</v>
      </c>
      <c r="E103" s="3">
        <f t="shared" ca="1" si="11"/>
        <v>32</v>
      </c>
      <c r="F103" s="3">
        <f t="shared" ca="1" si="11"/>
        <v>36</v>
      </c>
      <c r="G103" s="3">
        <f t="shared" ca="1" si="11"/>
        <v>41</v>
      </c>
      <c r="H103" s="3">
        <f t="shared" ca="1" si="11"/>
        <v>42</v>
      </c>
      <c r="I103" s="3">
        <f t="shared" ca="1" si="11"/>
        <v>44</v>
      </c>
      <c r="J103" s="3">
        <f t="shared" ca="1" si="11"/>
        <v>43</v>
      </c>
      <c r="K103" s="3">
        <f t="shared" ca="1" si="11"/>
        <v>30</v>
      </c>
      <c r="L103" s="3">
        <f t="shared" ca="1" si="11"/>
        <v>33</v>
      </c>
      <c r="M103" s="3">
        <f t="shared" ca="1" si="11"/>
        <v>40</v>
      </c>
      <c r="N103" s="3">
        <f t="shared" ca="1" si="11"/>
        <v>39</v>
      </c>
    </row>
    <row r="104" spans="1:14" ht="12" customHeight="1" x14ac:dyDescent="0.25">
      <c r="A104" s="22">
        <v>60</v>
      </c>
      <c r="B104" s="3">
        <f t="shared" ca="1" si="11"/>
        <v>45</v>
      </c>
      <c r="C104" s="3">
        <f t="shared" ca="1" si="11"/>
        <v>36</v>
      </c>
      <c r="D104" s="3">
        <f t="shared" ca="1" si="11"/>
        <v>26</v>
      </c>
      <c r="E104" s="3">
        <f t="shared" ca="1" si="11"/>
        <v>31</v>
      </c>
      <c r="F104" s="3">
        <f t="shared" ca="1" si="11"/>
        <v>36</v>
      </c>
      <c r="G104" s="3">
        <f t="shared" ca="1" si="11"/>
        <v>41</v>
      </c>
      <c r="H104" s="3">
        <f t="shared" ca="1" si="11"/>
        <v>42</v>
      </c>
      <c r="I104" s="3">
        <f t="shared" ca="1" si="11"/>
        <v>44</v>
      </c>
      <c r="J104" s="3">
        <f t="shared" ca="1" si="11"/>
        <v>42</v>
      </c>
      <c r="K104" s="3">
        <f t="shared" ca="1" si="11"/>
        <v>30</v>
      </c>
      <c r="L104" s="3">
        <f t="shared" ca="1" si="11"/>
        <v>33</v>
      </c>
      <c r="M104" s="3">
        <f t="shared" ca="1" si="11"/>
        <v>39</v>
      </c>
      <c r="N104" s="3">
        <f t="shared" ca="1" si="11"/>
        <v>39</v>
      </c>
    </row>
    <row r="105" spans="1:14" ht="12" customHeight="1" x14ac:dyDescent="0.25">
      <c r="A105" s="22">
        <v>59</v>
      </c>
      <c r="B105" s="3">
        <f t="shared" ca="1" si="11"/>
        <v>44</v>
      </c>
      <c r="C105" s="3">
        <f t="shared" ca="1" si="11"/>
        <v>36</v>
      </c>
      <c r="D105" s="3">
        <f t="shared" ca="1" si="11"/>
        <v>25</v>
      </c>
      <c r="E105" s="3">
        <f t="shared" ca="1" si="11"/>
        <v>31</v>
      </c>
      <c r="F105" s="3">
        <f t="shared" ca="1" si="11"/>
        <v>35</v>
      </c>
      <c r="G105" s="3">
        <f t="shared" ca="1" si="11"/>
        <v>41</v>
      </c>
      <c r="H105" s="3">
        <f t="shared" ca="1" si="11"/>
        <v>41</v>
      </c>
      <c r="I105" s="3">
        <f t="shared" ca="1" si="11"/>
        <v>43</v>
      </c>
      <c r="J105" s="3">
        <f t="shared" ca="1" si="11"/>
        <v>42</v>
      </c>
      <c r="K105" s="3">
        <f t="shared" ca="1" si="11"/>
        <v>30</v>
      </c>
      <c r="L105" s="3">
        <f t="shared" ca="1" si="11"/>
        <v>33</v>
      </c>
      <c r="M105" s="3">
        <f t="shared" ca="1" si="11"/>
        <v>39</v>
      </c>
      <c r="N105" s="3">
        <f t="shared" ca="1" si="11"/>
        <v>38</v>
      </c>
    </row>
    <row r="106" spans="1:14" ht="12" customHeight="1" x14ac:dyDescent="0.25">
      <c r="A106" s="22">
        <v>58</v>
      </c>
      <c r="B106" s="3">
        <f t="shared" ca="1" si="11"/>
        <v>44</v>
      </c>
      <c r="C106" s="3">
        <f t="shared" ca="1" si="11"/>
        <v>36</v>
      </c>
      <c r="D106" s="3">
        <f t="shared" ca="1" si="11"/>
        <v>25</v>
      </c>
      <c r="E106" s="3">
        <f t="shared" ca="1" si="11"/>
        <v>31</v>
      </c>
      <c r="F106" s="3">
        <f t="shared" ca="1" si="11"/>
        <v>35</v>
      </c>
      <c r="G106" s="3">
        <f t="shared" ca="1" si="11"/>
        <v>40</v>
      </c>
      <c r="H106" s="3">
        <f t="shared" ca="1" si="11"/>
        <v>41</v>
      </c>
      <c r="I106" s="3">
        <f t="shared" ca="1" si="11"/>
        <v>43</v>
      </c>
      <c r="J106" s="3">
        <f t="shared" ca="1" si="11"/>
        <v>42</v>
      </c>
      <c r="K106" s="3">
        <f t="shared" ca="1" si="11"/>
        <v>30</v>
      </c>
      <c r="L106" s="3">
        <f t="shared" ca="1" si="11"/>
        <v>32</v>
      </c>
      <c r="M106" s="3">
        <f t="shared" ca="1" si="11"/>
        <v>39</v>
      </c>
      <c r="N106" s="3">
        <f t="shared" ca="1" si="11"/>
        <v>38</v>
      </c>
    </row>
    <row r="107" spans="1:14" ht="12" customHeight="1" x14ac:dyDescent="0.25">
      <c r="A107" s="22">
        <v>57</v>
      </c>
      <c r="B107" s="3">
        <f t="shared" ca="1" si="11"/>
        <v>44</v>
      </c>
      <c r="C107" s="3">
        <f t="shared" ca="1" si="11"/>
        <v>35</v>
      </c>
      <c r="D107" s="3">
        <f t="shared" ca="1" si="11"/>
        <v>24</v>
      </c>
      <c r="E107" s="3">
        <f t="shared" ca="1" si="11"/>
        <v>30</v>
      </c>
      <c r="F107" s="3">
        <f t="shared" ca="1" si="11"/>
        <v>34</v>
      </c>
      <c r="G107" s="3">
        <f t="shared" ca="1" si="11"/>
        <v>40</v>
      </c>
      <c r="H107" s="3">
        <f t="shared" ca="1" si="11"/>
        <v>41</v>
      </c>
      <c r="I107" s="3">
        <f t="shared" ca="1" si="11"/>
        <v>43</v>
      </c>
      <c r="J107" s="3">
        <f t="shared" ca="1" si="11"/>
        <v>41</v>
      </c>
      <c r="K107" s="3">
        <f t="shared" ca="1" si="11"/>
        <v>29</v>
      </c>
      <c r="L107" s="3">
        <f t="shared" ca="1" si="11"/>
        <v>31</v>
      </c>
      <c r="M107" s="3">
        <f t="shared" ca="1" si="11"/>
        <v>39</v>
      </c>
      <c r="N107" s="3">
        <f t="shared" ca="1" si="11"/>
        <v>38</v>
      </c>
    </row>
    <row r="108" spans="1:14" ht="12" customHeight="1" x14ac:dyDescent="0.25">
      <c r="A108" s="22">
        <v>56</v>
      </c>
      <c r="B108" s="3">
        <f t="shared" ca="1" si="11"/>
        <v>44</v>
      </c>
      <c r="C108" s="3">
        <f t="shared" ca="1" si="11"/>
        <v>35</v>
      </c>
      <c r="D108" s="3">
        <f t="shared" ca="1" si="11"/>
        <v>24</v>
      </c>
      <c r="E108" s="3">
        <f t="shared" ca="1" si="11"/>
        <v>30</v>
      </c>
      <c r="F108" s="3">
        <f t="shared" ca="1" si="11"/>
        <v>34</v>
      </c>
      <c r="G108" s="3">
        <f t="shared" ca="1" si="11"/>
        <v>39</v>
      </c>
      <c r="H108" s="3">
        <f t="shared" ca="1" si="11"/>
        <v>40</v>
      </c>
      <c r="I108" s="3">
        <f t="shared" ca="1" si="11"/>
        <v>43</v>
      </c>
      <c r="J108" s="3">
        <f t="shared" ca="1" si="11"/>
        <v>41</v>
      </c>
      <c r="K108" s="3">
        <f t="shared" ca="1" si="11"/>
        <v>29</v>
      </c>
      <c r="L108" s="3">
        <f t="shared" ca="1" si="11"/>
        <v>31</v>
      </c>
      <c r="M108" s="3">
        <f t="shared" ca="1" si="11"/>
        <v>38</v>
      </c>
      <c r="N108" s="3">
        <f t="shared" ca="1" si="11"/>
        <v>37</v>
      </c>
    </row>
    <row r="109" spans="1:14" ht="12" customHeight="1" x14ac:dyDescent="0.25">
      <c r="A109" s="22">
        <v>55</v>
      </c>
      <c r="B109" s="3">
        <f t="shared" ca="1" si="11"/>
        <v>43</v>
      </c>
      <c r="C109" s="3">
        <f t="shared" ca="1" si="11"/>
        <v>34</v>
      </c>
      <c r="D109" s="3">
        <f t="shared" ca="1" si="11"/>
        <v>23</v>
      </c>
      <c r="E109" s="3">
        <f t="shared" ca="1" si="11"/>
        <v>30</v>
      </c>
      <c r="F109" s="3">
        <f t="shared" ca="1" si="11"/>
        <v>33</v>
      </c>
      <c r="G109" s="3">
        <f t="shared" ca="1" si="11"/>
        <v>39</v>
      </c>
      <c r="H109" s="3">
        <f t="shared" ca="1" si="11"/>
        <v>40</v>
      </c>
      <c r="I109" s="3">
        <f t="shared" ca="1" si="11"/>
        <v>43</v>
      </c>
      <c r="J109" s="3">
        <f t="shared" ca="1" si="11"/>
        <v>41</v>
      </c>
      <c r="K109" s="3">
        <f t="shared" ca="1" si="11"/>
        <v>28</v>
      </c>
      <c r="L109" s="3">
        <f t="shared" ca="1" si="11"/>
        <v>31</v>
      </c>
      <c r="M109" s="3">
        <f t="shared" ca="1" si="11"/>
        <v>38</v>
      </c>
      <c r="N109" s="3">
        <f t="shared" ca="1" si="11"/>
        <v>37</v>
      </c>
    </row>
    <row r="110" spans="1:14" ht="12" customHeight="1" x14ac:dyDescent="0.25">
      <c r="A110" s="22">
        <v>54</v>
      </c>
      <c r="B110" s="3">
        <f t="shared" ca="1" si="11"/>
        <v>43</v>
      </c>
      <c r="C110" s="3">
        <f t="shared" ca="1" si="11"/>
        <v>34</v>
      </c>
      <c r="D110" s="3">
        <f t="shared" ca="1" si="11"/>
        <v>23</v>
      </c>
      <c r="E110" s="3">
        <f t="shared" ca="1" si="11"/>
        <v>29</v>
      </c>
      <c r="F110" s="3">
        <f t="shared" ca="1" si="11"/>
        <v>33</v>
      </c>
      <c r="G110" s="3">
        <f t="shared" ca="1" si="11"/>
        <v>38</v>
      </c>
      <c r="H110" s="3">
        <f t="shared" ca="1" si="11"/>
        <v>40</v>
      </c>
      <c r="I110" s="3">
        <f t="shared" ca="1" si="11"/>
        <v>42</v>
      </c>
      <c r="J110" s="3">
        <f t="shared" ca="1" si="11"/>
        <v>41</v>
      </c>
      <c r="K110" s="3">
        <f t="shared" ca="1" si="11"/>
        <v>28</v>
      </c>
      <c r="L110" s="3">
        <f t="shared" ca="1" si="11"/>
        <v>30</v>
      </c>
      <c r="M110" s="3">
        <f t="shared" ca="1" si="11"/>
        <v>38</v>
      </c>
      <c r="N110" s="3">
        <f t="shared" ca="1" si="11"/>
        <v>37</v>
      </c>
    </row>
    <row r="111" spans="1:14" ht="12" customHeight="1" x14ac:dyDescent="0.25">
      <c r="A111" s="22">
        <v>53</v>
      </c>
      <c r="B111" s="3">
        <f t="shared" ca="1" si="11"/>
        <v>43</v>
      </c>
      <c r="C111" s="3">
        <f t="shared" ca="1" si="11"/>
        <v>33</v>
      </c>
      <c r="D111" s="3">
        <f t="shared" ca="1" si="11"/>
        <v>22</v>
      </c>
      <c r="E111" s="3">
        <f t="shared" ca="1" si="11"/>
        <v>29</v>
      </c>
      <c r="F111" s="3">
        <f t="shared" ca="1" si="11"/>
        <v>32</v>
      </c>
      <c r="G111" s="3">
        <f t="shared" ca="1" si="11"/>
        <v>38</v>
      </c>
      <c r="H111" s="3">
        <f t="shared" ca="1" si="11"/>
        <v>39</v>
      </c>
      <c r="I111" s="3">
        <f t="shared" ca="1" si="11"/>
        <v>42</v>
      </c>
      <c r="J111" s="3">
        <f t="shared" ca="1" si="11"/>
        <v>40</v>
      </c>
      <c r="K111" s="3">
        <f t="shared" ca="1" si="11"/>
        <v>28</v>
      </c>
      <c r="L111" s="3">
        <f t="shared" ca="1" si="11"/>
        <v>30</v>
      </c>
      <c r="M111" s="3">
        <f t="shared" ca="1" si="11"/>
        <v>37</v>
      </c>
      <c r="N111" s="3">
        <f t="shared" ca="1" si="11"/>
        <v>36</v>
      </c>
    </row>
    <row r="112" spans="1:14" ht="12" customHeight="1" x14ac:dyDescent="0.25">
      <c r="A112" s="22">
        <v>52</v>
      </c>
      <c r="B112" s="3">
        <f t="shared" ca="1" si="11"/>
        <v>43</v>
      </c>
      <c r="C112" s="3">
        <f t="shared" ca="1" si="11"/>
        <v>33</v>
      </c>
      <c r="D112" s="3">
        <f t="shared" ca="1" si="11"/>
        <v>22</v>
      </c>
      <c r="E112" s="3">
        <f t="shared" ca="1" si="11"/>
        <v>28</v>
      </c>
      <c r="F112" s="3">
        <f t="shared" ca="1" si="11"/>
        <v>32</v>
      </c>
      <c r="G112" s="3">
        <f t="shared" ca="1" si="11"/>
        <v>38</v>
      </c>
      <c r="H112" s="3">
        <f t="shared" ca="1" si="11"/>
        <v>39</v>
      </c>
      <c r="I112" s="3">
        <f t="shared" ca="1" si="11"/>
        <v>41</v>
      </c>
      <c r="J112" s="3">
        <f t="shared" ca="1" si="11"/>
        <v>40</v>
      </c>
      <c r="K112" s="3">
        <f t="shared" ca="1" si="11"/>
        <v>27</v>
      </c>
      <c r="L112" s="3">
        <f t="shared" ca="1" si="11"/>
        <v>30</v>
      </c>
      <c r="M112" s="3">
        <f t="shared" ca="1" si="11"/>
        <v>37</v>
      </c>
      <c r="N112" s="3">
        <f t="shared" ca="1" si="11"/>
        <v>36</v>
      </c>
    </row>
    <row r="113" spans="1:14" ht="12" customHeight="1" x14ac:dyDescent="0.25">
      <c r="A113" s="22">
        <v>51</v>
      </c>
      <c r="B113" s="3">
        <f t="shared" ca="1" si="11"/>
        <v>43</v>
      </c>
      <c r="C113" s="3">
        <f t="shared" ca="1" si="11"/>
        <v>32</v>
      </c>
      <c r="D113" s="3">
        <f t="shared" ca="1" si="11"/>
        <v>22</v>
      </c>
      <c r="E113" s="3">
        <f t="shared" ca="1" si="11"/>
        <v>28</v>
      </c>
      <c r="F113" s="3">
        <f t="shared" ca="1" si="11"/>
        <v>31</v>
      </c>
      <c r="G113" s="3">
        <f t="shared" ca="1" si="11"/>
        <v>37</v>
      </c>
      <c r="H113" s="3">
        <f t="shared" ca="1" si="11"/>
        <v>39</v>
      </c>
      <c r="I113" s="3">
        <f t="shared" ca="1" si="11"/>
        <v>41</v>
      </c>
      <c r="J113" s="3">
        <f t="shared" ca="1" si="11"/>
        <v>40</v>
      </c>
      <c r="K113" s="3">
        <f t="shared" ca="1" si="11"/>
        <v>27</v>
      </c>
      <c r="L113" s="3">
        <f t="shared" ca="1" si="11"/>
        <v>29</v>
      </c>
      <c r="M113" s="3">
        <f t="shared" ca="1" si="11"/>
        <v>37</v>
      </c>
      <c r="N113" s="3">
        <f t="shared" ca="1" si="11"/>
        <v>36</v>
      </c>
    </row>
    <row r="114" spans="1:14" ht="12" customHeight="1" x14ac:dyDescent="0.25">
      <c r="A114" s="22">
        <v>50</v>
      </c>
      <c r="B114" s="3">
        <f t="shared" ref="B114:N129" ca="1" si="12">OFFSET($A$1,MATCH($A114,B$2:B$62,-1)+1,0)</f>
        <v>42</v>
      </c>
      <c r="C114" s="3">
        <f t="shared" ca="1" si="12"/>
        <v>32</v>
      </c>
      <c r="D114" s="3">
        <f t="shared" ca="1" si="12"/>
        <v>21</v>
      </c>
      <c r="E114" s="3">
        <f t="shared" ca="1" si="12"/>
        <v>28</v>
      </c>
      <c r="F114" s="3">
        <f t="shared" ca="1" si="12"/>
        <v>31</v>
      </c>
      <c r="G114" s="3">
        <f t="shared" ca="1" si="12"/>
        <v>37</v>
      </c>
      <c r="H114" s="3">
        <f t="shared" ca="1" si="12"/>
        <v>38</v>
      </c>
      <c r="I114" s="3">
        <f t="shared" ca="1" si="12"/>
        <v>41</v>
      </c>
      <c r="J114" s="3">
        <f t="shared" ca="1" si="12"/>
        <v>40</v>
      </c>
      <c r="K114" s="3">
        <f t="shared" ca="1" si="12"/>
        <v>26</v>
      </c>
      <c r="L114" s="3">
        <f t="shared" ca="1" si="12"/>
        <v>29</v>
      </c>
      <c r="M114" s="3">
        <f t="shared" ca="1" si="12"/>
        <v>37</v>
      </c>
      <c r="N114" s="3">
        <f t="shared" ca="1" si="12"/>
        <v>35</v>
      </c>
    </row>
    <row r="115" spans="1:14" ht="12" customHeight="1" x14ac:dyDescent="0.25">
      <c r="A115" s="22">
        <v>49</v>
      </c>
      <c r="B115" s="3">
        <f t="shared" ca="1" si="12"/>
        <v>42</v>
      </c>
      <c r="C115" s="3">
        <f t="shared" ca="1" si="12"/>
        <v>31</v>
      </c>
      <c r="D115" s="3">
        <f t="shared" ca="1" si="12"/>
        <v>21</v>
      </c>
      <c r="E115" s="3">
        <f t="shared" ca="1" si="12"/>
        <v>27</v>
      </c>
      <c r="F115" s="3">
        <f t="shared" ca="1" si="12"/>
        <v>30</v>
      </c>
      <c r="G115" s="3">
        <f t="shared" ca="1" si="12"/>
        <v>36</v>
      </c>
      <c r="H115" s="3">
        <f t="shared" ca="1" si="12"/>
        <v>38</v>
      </c>
      <c r="I115" s="3">
        <f t="shared" ca="1" si="12"/>
        <v>41</v>
      </c>
      <c r="J115" s="3">
        <f t="shared" ca="1" si="12"/>
        <v>39</v>
      </c>
      <c r="K115" s="3">
        <f t="shared" ca="1" si="12"/>
        <v>26</v>
      </c>
      <c r="L115" s="3">
        <f t="shared" ca="1" si="12"/>
        <v>28</v>
      </c>
      <c r="M115" s="3">
        <f t="shared" ca="1" si="12"/>
        <v>37</v>
      </c>
      <c r="N115" s="3">
        <f t="shared" ca="1" si="12"/>
        <v>35</v>
      </c>
    </row>
    <row r="116" spans="1:14" ht="12" customHeight="1" x14ac:dyDescent="0.25">
      <c r="A116" s="22">
        <v>48</v>
      </c>
      <c r="B116" s="3">
        <f t="shared" ca="1" si="12"/>
        <v>42</v>
      </c>
      <c r="C116" s="3">
        <f t="shared" ca="1" si="12"/>
        <v>31</v>
      </c>
      <c r="D116" s="3">
        <f t="shared" ca="1" si="12"/>
        <v>20</v>
      </c>
      <c r="E116" s="3">
        <f t="shared" ca="1" si="12"/>
        <v>27</v>
      </c>
      <c r="F116" s="3">
        <f t="shared" ca="1" si="12"/>
        <v>30</v>
      </c>
      <c r="G116" s="3">
        <f t="shared" ca="1" si="12"/>
        <v>36</v>
      </c>
      <c r="H116" s="3">
        <f t="shared" ca="1" si="12"/>
        <v>38</v>
      </c>
      <c r="I116" s="3">
        <f t="shared" ca="1" si="12"/>
        <v>40</v>
      </c>
      <c r="J116" s="3">
        <f t="shared" ca="1" si="12"/>
        <v>39</v>
      </c>
      <c r="K116" s="3">
        <f t="shared" ca="1" si="12"/>
        <v>26</v>
      </c>
      <c r="L116" s="3">
        <f t="shared" ca="1" si="12"/>
        <v>28</v>
      </c>
      <c r="M116" s="3">
        <f t="shared" ca="1" si="12"/>
        <v>36</v>
      </c>
      <c r="N116" s="3">
        <f t="shared" ca="1" si="12"/>
        <v>35</v>
      </c>
    </row>
    <row r="117" spans="1:14" ht="12" customHeight="1" x14ac:dyDescent="0.25">
      <c r="A117" s="22">
        <v>47</v>
      </c>
      <c r="B117" s="3">
        <f t="shared" ca="1" si="12"/>
        <v>42</v>
      </c>
      <c r="C117" s="3">
        <f t="shared" ca="1" si="12"/>
        <v>30</v>
      </c>
      <c r="D117" s="3">
        <f t="shared" ca="1" si="12"/>
        <v>20</v>
      </c>
      <c r="E117" s="3">
        <f t="shared" ca="1" si="12"/>
        <v>27</v>
      </c>
      <c r="F117" s="3">
        <f t="shared" ca="1" si="12"/>
        <v>29</v>
      </c>
      <c r="G117" s="3">
        <f t="shared" ca="1" si="12"/>
        <v>36</v>
      </c>
      <c r="H117" s="3">
        <f t="shared" ca="1" si="12"/>
        <v>38</v>
      </c>
      <c r="I117" s="3">
        <f t="shared" ca="1" si="12"/>
        <v>40</v>
      </c>
      <c r="J117" s="3">
        <f t="shared" ca="1" si="12"/>
        <v>39</v>
      </c>
      <c r="K117" s="3">
        <f t="shared" ca="1" si="12"/>
        <v>26</v>
      </c>
      <c r="L117" s="3">
        <f t="shared" ca="1" si="12"/>
        <v>28</v>
      </c>
      <c r="M117" s="3">
        <f t="shared" ca="1" si="12"/>
        <v>36</v>
      </c>
      <c r="N117" s="3">
        <f t="shared" ca="1" si="12"/>
        <v>34</v>
      </c>
    </row>
    <row r="118" spans="1:14" ht="12" customHeight="1" x14ac:dyDescent="0.25">
      <c r="A118" s="22">
        <v>46</v>
      </c>
      <c r="B118" s="3">
        <f t="shared" ca="1" si="12"/>
        <v>42</v>
      </c>
      <c r="C118" s="3">
        <f t="shared" ca="1" si="12"/>
        <v>30</v>
      </c>
      <c r="D118" s="3">
        <f t="shared" ca="1" si="12"/>
        <v>19</v>
      </c>
      <c r="E118" s="3">
        <f t="shared" ca="1" si="12"/>
        <v>26</v>
      </c>
      <c r="F118" s="3">
        <f t="shared" ca="1" si="12"/>
        <v>28</v>
      </c>
      <c r="G118" s="3">
        <f t="shared" ca="1" si="12"/>
        <v>35</v>
      </c>
      <c r="H118" s="3">
        <f t="shared" ca="1" si="12"/>
        <v>37</v>
      </c>
      <c r="I118" s="3">
        <f t="shared" ca="1" si="12"/>
        <v>40</v>
      </c>
      <c r="J118" s="3">
        <f t="shared" ca="1" si="12"/>
        <v>39</v>
      </c>
      <c r="K118" s="3">
        <f t="shared" ca="1" si="12"/>
        <v>25</v>
      </c>
      <c r="L118" s="3">
        <f t="shared" ca="1" si="12"/>
        <v>27</v>
      </c>
      <c r="M118" s="3">
        <f t="shared" ca="1" si="12"/>
        <v>36</v>
      </c>
      <c r="N118" s="3">
        <f t="shared" ca="1" si="12"/>
        <v>34</v>
      </c>
    </row>
    <row r="119" spans="1:14" ht="12" customHeight="1" x14ac:dyDescent="0.25">
      <c r="A119" s="22">
        <v>45</v>
      </c>
      <c r="B119" s="3">
        <f t="shared" ca="1" si="12"/>
        <v>41</v>
      </c>
      <c r="C119" s="3">
        <f t="shared" ca="1" si="12"/>
        <v>30</v>
      </c>
      <c r="D119" s="3">
        <f t="shared" ca="1" si="12"/>
        <v>19</v>
      </c>
      <c r="E119" s="3">
        <f t="shared" ca="1" si="12"/>
        <v>26</v>
      </c>
      <c r="F119" s="3">
        <f t="shared" ca="1" si="12"/>
        <v>28</v>
      </c>
      <c r="G119" s="3">
        <f t="shared" ca="1" si="12"/>
        <v>35</v>
      </c>
      <c r="H119" s="3">
        <f t="shared" ca="1" si="12"/>
        <v>37</v>
      </c>
      <c r="I119" s="3">
        <f t="shared" ca="1" si="12"/>
        <v>39</v>
      </c>
      <c r="J119" s="3">
        <f t="shared" ca="1" si="12"/>
        <v>38</v>
      </c>
      <c r="K119" s="3">
        <f t="shared" ca="1" si="12"/>
        <v>25</v>
      </c>
      <c r="L119" s="3">
        <f t="shared" ca="1" si="12"/>
        <v>26</v>
      </c>
      <c r="M119" s="3">
        <f t="shared" ca="1" si="12"/>
        <v>36</v>
      </c>
      <c r="N119" s="3">
        <f t="shared" ca="1" si="12"/>
        <v>34</v>
      </c>
    </row>
    <row r="120" spans="1:14" ht="12" customHeight="1" x14ac:dyDescent="0.25">
      <c r="A120" s="22">
        <v>44</v>
      </c>
      <c r="B120" s="3">
        <f t="shared" ca="1" si="12"/>
        <v>41</v>
      </c>
      <c r="C120" s="3">
        <f t="shared" ca="1" si="12"/>
        <v>29</v>
      </c>
      <c r="D120" s="3">
        <f t="shared" ca="1" si="12"/>
        <v>19</v>
      </c>
      <c r="E120" s="3">
        <f t="shared" ca="1" si="12"/>
        <v>26</v>
      </c>
      <c r="F120" s="3">
        <f t="shared" ca="1" si="12"/>
        <v>28</v>
      </c>
      <c r="G120" s="3">
        <f t="shared" ca="1" si="12"/>
        <v>35</v>
      </c>
      <c r="H120" s="3">
        <f t="shared" ca="1" si="12"/>
        <v>37</v>
      </c>
      <c r="I120" s="3">
        <f t="shared" ca="1" si="12"/>
        <v>39</v>
      </c>
      <c r="J120" s="3">
        <f t="shared" ca="1" si="12"/>
        <v>38</v>
      </c>
      <c r="K120" s="3">
        <f t="shared" ca="1" si="12"/>
        <v>25</v>
      </c>
      <c r="L120" s="3">
        <f t="shared" ca="1" si="12"/>
        <v>26</v>
      </c>
      <c r="M120" s="3">
        <f t="shared" ca="1" si="12"/>
        <v>35</v>
      </c>
      <c r="N120" s="3">
        <f t="shared" ca="1" si="12"/>
        <v>33</v>
      </c>
    </row>
    <row r="121" spans="1:14" ht="12" customHeight="1" x14ac:dyDescent="0.25">
      <c r="A121" s="22">
        <v>43</v>
      </c>
      <c r="B121" s="3">
        <f t="shared" ca="1" si="12"/>
        <v>41</v>
      </c>
      <c r="C121" s="3">
        <f t="shared" ca="1" si="12"/>
        <v>29</v>
      </c>
      <c r="D121" s="3">
        <f t="shared" ca="1" si="12"/>
        <v>18</v>
      </c>
      <c r="E121" s="3">
        <f t="shared" ca="1" si="12"/>
        <v>25</v>
      </c>
      <c r="F121" s="3">
        <f t="shared" ca="1" si="12"/>
        <v>27</v>
      </c>
      <c r="G121" s="3">
        <f t="shared" ca="1" si="12"/>
        <v>34</v>
      </c>
      <c r="H121" s="3">
        <f t="shared" ca="1" si="12"/>
        <v>36</v>
      </c>
      <c r="I121" s="3">
        <f t="shared" ca="1" si="12"/>
        <v>39</v>
      </c>
      <c r="J121" s="3">
        <f t="shared" ca="1" si="12"/>
        <v>38</v>
      </c>
      <c r="K121" s="3">
        <f t="shared" ca="1" si="12"/>
        <v>25</v>
      </c>
      <c r="L121" s="3">
        <f t="shared" ca="1" si="12"/>
        <v>26</v>
      </c>
      <c r="M121" s="3">
        <f t="shared" ca="1" si="12"/>
        <v>35</v>
      </c>
      <c r="N121" s="3">
        <f t="shared" ca="1" si="12"/>
        <v>33</v>
      </c>
    </row>
    <row r="122" spans="1:14" ht="12" customHeight="1" x14ac:dyDescent="0.25">
      <c r="A122" s="22">
        <v>42</v>
      </c>
      <c r="B122" s="3">
        <f t="shared" ca="1" si="12"/>
        <v>41</v>
      </c>
      <c r="C122" s="3">
        <f t="shared" ca="1" si="12"/>
        <v>28</v>
      </c>
      <c r="D122" s="3">
        <f t="shared" ca="1" si="12"/>
        <v>18</v>
      </c>
      <c r="E122" s="3">
        <f t="shared" ca="1" si="12"/>
        <v>25</v>
      </c>
      <c r="F122" s="3">
        <f t="shared" ca="1" si="12"/>
        <v>27</v>
      </c>
      <c r="G122" s="3">
        <f t="shared" ca="1" si="12"/>
        <v>34</v>
      </c>
      <c r="H122" s="3">
        <f t="shared" ca="1" si="12"/>
        <v>36</v>
      </c>
      <c r="I122" s="3">
        <f t="shared" ca="1" si="12"/>
        <v>39</v>
      </c>
      <c r="J122" s="3">
        <f t="shared" ca="1" si="12"/>
        <v>37</v>
      </c>
      <c r="K122" s="3">
        <f t="shared" ca="1" si="12"/>
        <v>25</v>
      </c>
      <c r="L122" s="3">
        <f t="shared" ca="1" si="12"/>
        <v>25</v>
      </c>
      <c r="M122" s="3">
        <f t="shared" ca="1" si="12"/>
        <v>35</v>
      </c>
      <c r="N122" s="3">
        <f t="shared" ca="1" si="12"/>
        <v>32</v>
      </c>
    </row>
    <row r="123" spans="1:14" ht="12" customHeight="1" x14ac:dyDescent="0.25">
      <c r="A123" s="22">
        <v>41</v>
      </c>
      <c r="B123" s="3">
        <f t="shared" ca="1" si="12"/>
        <v>41</v>
      </c>
      <c r="C123" s="3">
        <f t="shared" ca="1" si="12"/>
        <v>28</v>
      </c>
      <c r="D123" s="3">
        <f t="shared" ca="1" si="12"/>
        <v>18</v>
      </c>
      <c r="E123" s="3">
        <f t="shared" ca="1" si="12"/>
        <v>25</v>
      </c>
      <c r="F123" s="3">
        <f t="shared" ca="1" si="12"/>
        <v>26</v>
      </c>
      <c r="G123" s="3">
        <f t="shared" ca="1" si="12"/>
        <v>33</v>
      </c>
      <c r="H123" s="3">
        <f t="shared" ca="1" si="12"/>
        <v>36</v>
      </c>
      <c r="I123" s="3">
        <f t="shared" ca="1" si="12"/>
        <v>38</v>
      </c>
      <c r="J123" s="3">
        <f t="shared" ca="1" si="12"/>
        <v>37</v>
      </c>
      <c r="K123" s="3">
        <f t="shared" ca="1" si="12"/>
        <v>24</v>
      </c>
      <c r="L123" s="3">
        <f t="shared" ca="1" si="12"/>
        <v>25</v>
      </c>
      <c r="M123" s="3">
        <f t="shared" ca="1" si="12"/>
        <v>35</v>
      </c>
      <c r="N123" s="3">
        <f t="shared" ca="1" si="12"/>
        <v>32</v>
      </c>
    </row>
    <row r="124" spans="1:14" ht="12" customHeight="1" x14ac:dyDescent="0.25">
      <c r="A124" s="22">
        <v>40</v>
      </c>
      <c r="B124" s="3">
        <f t="shared" ca="1" si="12"/>
        <v>40</v>
      </c>
      <c r="C124" s="3">
        <f t="shared" ca="1" si="12"/>
        <v>27</v>
      </c>
      <c r="D124" s="3">
        <f t="shared" ca="1" si="12"/>
        <v>17</v>
      </c>
      <c r="E124" s="3">
        <f t="shared" ca="1" si="12"/>
        <v>24</v>
      </c>
      <c r="F124" s="3">
        <f t="shared" ca="1" si="12"/>
        <v>26</v>
      </c>
      <c r="G124" s="3">
        <f t="shared" ca="1" si="12"/>
        <v>33</v>
      </c>
      <c r="H124" s="3">
        <f t="shared" ca="1" si="12"/>
        <v>35</v>
      </c>
      <c r="I124" s="3">
        <f t="shared" ca="1" si="12"/>
        <v>38</v>
      </c>
      <c r="J124" s="3">
        <f t="shared" ca="1" si="12"/>
        <v>37</v>
      </c>
      <c r="K124" s="3">
        <f t="shared" ca="1" si="12"/>
        <v>24</v>
      </c>
      <c r="L124" s="3">
        <f t="shared" ca="1" si="12"/>
        <v>25</v>
      </c>
      <c r="M124" s="3">
        <f t="shared" ca="1" si="12"/>
        <v>34</v>
      </c>
      <c r="N124" s="3">
        <f t="shared" ca="1" si="12"/>
        <v>32</v>
      </c>
    </row>
    <row r="125" spans="1:14" ht="12" customHeight="1" x14ac:dyDescent="0.25">
      <c r="A125" s="22">
        <v>39</v>
      </c>
      <c r="B125" s="3">
        <f t="shared" ca="1" si="12"/>
        <v>40</v>
      </c>
      <c r="C125" s="3">
        <f t="shared" ca="1" si="12"/>
        <v>27</v>
      </c>
      <c r="D125" s="3">
        <f t="shared" ca="1" si="12"/>
        <v>17</v>
      </c>
      <c r="E125" s="3">
        <f t="shared" ca="1" si="12"/>
        <v>24</v>
      </c>
      <c r="F125" s="3">
        <f t="shared" ca="1" si="12"/>
        <v>25</v>
      </c>
      <c r="G125" s="3">
        <f t="shared" ca="1" si="12"/>
        <v>33</v>
      </c>
      <c r="H125" s="3">
        <f t="shared" ca="1" si="12"/>
        <v>35</v>
      </c>
      <c r="I125" s="3">
        <f t="shared" ca="1" si="12"/>
        <v>38</v>
      </c>
      <c r="J125" s="3">
        <f t="shared" ca="1" si="12"/>
        <v>36</v>
      </c>
      <c r="K125" s="3">
        <f t="shared" ca="1" si="12"/>
        <v>23</v>
      </c>
      <c r="L125" s="3">
        <f t="shared" ca="1" si="12"/>
        <v>24</v>
      </c>
      <c r="M125" s="3">
        <f t="shared" ca="1" si="12"/>
        <v>34</v>
      </c>
      <c r="N125" s="3">
        <f t="shared" ca="1" si="12"/>
        <v>31</v>
      </c>
    </row>
    <row r="126" spans="1:14" ht="12" customHeight="1" x14ac:dyDescent="0.25">
      <c r="A126" s="22">
        <v>38</v>
      </c>
      <c r="B126" s="3">
        <f t="shared" ca="1" si="12"/>
        <v>40</v>
      </c>
      <c r="C126" s="3">
        <f t="shared" ca="1" si="12"/>
        <v>26</v>
      </c>
      <c r="D126" s="3">
        <f t="shared" ca="1" si="12"/>
        <v>16</v>
      </c>
      <c r="E126" s="3">
        <f t="shared" ca="1" si="12"/>
        <v>23</v>
      </c>
      <c r="F126" s="3">
        <f t="shared" ca="1" si="12"/>
        <v>25</v>
      </c>
      <c r="G126" s="3">
        <f t="shared" ca="1" si="12"/>
        <v>32</v>
      </c>
      <c r="H126" s="3">
        <f t="shared" ca="1" si="12"/>
        <v>35</v>
      </c>
      <c r="I126" s="3">
        <f t="shared" ca="1" si="12"/>
        <v>38</v>
      </c>
      <c r="J126" s="3">
        <f t="shared" ca="1" si="12"/>
        <v>36</v>
      </c>
      <c r="K126" s="3">
        <f t="shared" ca="1" si="12"/>
        <v>23</v>
      </c>
      <c r="L126" s="3">
        <f t="shared" ca="1" si="12"/>
        <v>23</v>
      </c>
      <c r="M126" s="3">
        <f t="shared" ca="1" si="12"/>
        <v>34</v>
      </c>
      <c r="N126" s="3">
        <f t="shared" ca="1" si="12"/>
        <v>31</v>
      </c>
    </row>
    <row r="127" spans="1:14" ht="12" customHeight="1" x14ac:dyDescent="0.25">
      <c r="A127" s="22">
        <v>37</v>
      </c>
      <c r="B127" s="3">
        <f t="shared" ca="1" si="12"/>
        <v>40</v>
      </c>
      <c r="C127" s="3">
        <f t="shared" ca="1" si="12"/>
        <v>26</v>
      </c>
      <c r="D127" s="3">
        <f t="shared" ca="1" si="12"/>
        <v>16</v>
      </c>
      <c r="E127" s="3">
        <f t="shared" ca="1" si="12"/>
        <v>23</v>
      </c>
      <c r="F127" s="3">
        <f t="shared" ca="1" si="12"/>
        <v>24</v>
      </c>
      <c r="G127" s="3">
        <f t="shared" ca="1" si="12"/>
        <v>32</v>
      </c>
      <c r="H127" s="3">
        <f t="shared" ca="1" si="12"/>
        <v>35</v>
      </c>
      <c r="I127" s="3">
        <f t="shared" ca="1" si="12"/>
        <v>38</v>
      </c>
      <c r="J127" s="3">
        <f t="shared" ca="1" si="12"/>
        <v>36</v>
      </c>
      <c r="K127" s="3">
        <f t="shared" ca="1" si="12"/>
        <v>23</v>
      </c>
      <c r="L127" s="3">
        <f t="shared" ca="1" si="12"/>
        <v>23</v>
      </c>
      <c r="M127" s="3">
        <f t="shared" ca="1" si="12"/>
        <v>34</v>
      </c>
      <c r="N127" s="3">
        <f t="shared" ca="1" si="12"/>
        <v>31</v>
      </c>
    </row>
    <row r="128" spans="1:14" ht="12" customHeight="1" x14ac:dyDescent="0.25">
      <c r="A128" s="22">
        <v>36</v>
      </c>
      <c r="B128" s="3">
        <f t="shared" ca="1" si="12"/>
        <v>39</v>
      </c>
      <c r="C128" s="3">
        <f t="shared" ca="1" si="12"/>
        <v>25</v>
      </c>
      <c r="D128" s="3">
        <f t="shared" ca="1" si="12"/>
        <v>16</v>
      </c>
      <c r="E128" s="3">
        <f t="shared" ca="1" si="12"/>
        <v>23</v>
      </c>
      <c r="F128" s="3">
        <f t="shared" ca="1" si="12"/>
        <v>24</v>
      </c>
      <c r="G128" s="3">
        <f t="shared" ca="1" si="12"/>
        <v>32</v>
      </c>
      <c r="H128" s="3">
        <f t="shared" ca="1" si="12"/>
        <v>34</v>
      </c>
      <c r="I128" s="3">
        <f t="shared" ca="1" si="12"/>
        <v>37</v>
      </c>
      <c r="J128" s="3">
        <f t="shared" ca="1" si="12"/>
        <v>36</v>
      </c>
      <c r="K128" s="3">
        <f t="shared" ca="1" si="12"/>
        <v>23</v>
      </c>
      <c r="L128" s="3">
        <f t="shared" ca="1" si="12"/>
        <v>23</v>
      </c>
      <c r="M128" s="3">
        <f t="shared" ca="1" si="12"/>
        <v>33</v>
      </c>
      <c r="N128" s="3">
        <f t="shared" ca="1" si="12"/>
        <v>30</v>
      </c>
    </row>
    <row r="129" spans="1:14" ht="12" customHeight="1" x14ac:dyDescent="0.25">
      <c r="A129" s="22">
        <v>35</v>
      </c>
      <c r="B129" s="3">
        <f t="shared" ca="1" si="12"/>
        <v>39</v>
      </c>
      <c r="C129" s="3">
        <f t="shared" ca="1" si="12"/>
        <v>25</v>
      </c>
      <c r="D129" s="3">
        <f t="shared" ca="1" si="12"/>
        <v>15</v>
      </c>
      <c r="E129" s="3">
        <f t="shared" ca="1" si="12"/>
        <v>22</v>
      </c>
      <c r="F129" s="3">
        <f t="shared" ca="1" si="12"/>
        <v>23</v>
      </c>
      <c r="G129" s="3">
        <f t="shared" ca="1" si="12"/>
        <v>31</v>
      </c>
      <c r="H129" s="3">
        <f t="shared" ca="1" si="12"/>
        <v>34</v>
      </c>
      <c r="I129" s="3">
        <f t="shared" ca="1" si="12"/>
        <v>37</v>
      </c>
      <c r="J129" s="3">
        <f t="shared" ca="1" si="12"/>
        <v>35</v>
      </c>
      <c r="K129" s="3">
        <f t="shared" ca="1" si="12"/>
        <v>22</v>
      </c>
      <c r="L129" s="3">
        <f t="shared" ca="1" si="12"/>
        <v>22</v>
      </c>
      <c r="M129" s="3">
        <f t="shared" ca="1" si="12"/>
        <v>33</v>
      </c>
      <c r="N129" s="3">
        <f t="shared" ca="1" si="12"/>
        <v>30</v>
      </c>
    </row>
    <row r="130" spans="1:14" ht="12" customHeight="1" x14ac:dyDescent="0.25">
      <c r="A130" s="22">
        <v>34</v>
      </c>
      <c r="B130" s="3">
        <f t="shared" ref="B130:N145" ca="1" si="13">OFFSET($A$1,MATCH($A130,B$2:B$62,-1)+1,0)</f>
        <v>39</v>
      </c>
      <c r="C130" s="3">
        <f t="shared" ca="1" si="13"/>
        <v>24</v>
      </c>
      <c r="D130" s="3">
        <f t="shared" ca="1" si="13"/>
        <v>15</v>
      </c>
      <c r="E130" s="3">
        <f t="shared" ca="1" si="13"/>
        <v>22</v>
      </c>
      <c r="F130" s="3">
        <f t="shared" ca="1" si="13"/>
        <v>23</v>
      </c>
      <c r="G130" s="3">
        <f t="shared" ca="1" si="13"/>
        <v>31</v>
      </c>
      <c r="H130" s="3">
        <f t="shared" ca="1" si="13"/>
        <v>34</v>
      </c>
      <c r="I130" s="3">
        <f t="shared" ca="1" si="13"/>
        <v>36</v>
      </c>
      <c r="J130" s="3">
        <f t="shared" ca="1" si="13"/>
        <v>35</v>
      </c>
      <c r="K130" s="3">
        <f t="shared" ca="1" si="13"/>
        <v>22</v>
      </c>
      <c r="L130" s="3">
        <f t="shared" ca="1" si="13"/>
        <v>22</v>
      </c>
      <c r="M130" s="3">
        <f t="shared" ca="1" si="13"/>
        <v>33</v>
      </c>
      <c r="N130" s="3">
        <f t="shared" ca="1" si="13"/>
        <v>30</v>
      </c>
    </row>
    <row r="131" spans="1:14" ht="12" customHeight="1" x14ac:dyDescent="0.25">
      <c r="A131" s="22">
        <v>33</v>
      </c>
      <c r="B131" s="3">
        <f t="shared" ca="1" si="13"/>
        <v>39</v>
      </c>
      <c r="C131" s="3">
        <f t="shared" ca="1" si="13"/>
        <v>24</v>
      </c>
      <c r="D131" s="3">
        <f t="shared" ca="1" si="13"/>
        <v>14</v>
      </c>
      <c r="E131" s="3">
        <f t="shared" ca="1" si="13"/>
        <v>22</v>
      </c>
      <c r="F131" s="3">
        <f t="shared" ca="1" si="13"/>
        <v>23</v>
      </c>
      <c r="G131" s="3">
        <f t="shared" ca="1" si="13"/>
        <v>31</v>
      </c>
      <c r="H131" s="3">
        <f t="shared" ca="1" si="13"/>
        <v>33</v>
      </c>
      <c r="I131" s="3">
        <f t="shared" ca="1" si="13"/>
        <v>36</v>
      </c>
      <c r="J131" s="3">
        <f t="shared" ca="1" si="13"/>
        <v>35</v>
      </c>
      <c r="K131" s="3">
        <f t="shared" ca="1" si="13"/>
        <v>21</v>
      </c>
      <c r="L131" s="3">
        <f t="shared" ca="1" si="13"/>
        <v>21</v>
      </c>
      <c r="M131" s="3">
        <f t="shared" ca="1" si="13"/>
        <v>33</v>
      </c>
      <c r="N131" s="3">
        <f t="shared" ca="1" si="13"/>
        <v>29</v>
      </c>
    </row>
    <row r="132" spans="1:14" ht="12" customHeight="1" x14ac:dyDescent="0.25">
      <c r="A132" s="22">
        <v>32</v>
      </c>
      <c r="B132" s="3">
        <f t="shared" ca="1" si="13"/>
        <v>39</v>
      </c>
      <c r="C132" s="3">
        <f t="shared" ca="1" si="13"/>
        <v>23</v>
      </c>
      <c r="D132" s="3">
        <f t="shared" ca="1" si="13"/>
        <v>14</v>
      </c>
      <c r="E132" s="3">
        <f t="shared" ca="1" si="13"/>
        <v>21</v>
      </c>
      <c r="F132" s="3">
        <f t="shared" ca="1" si="13"/>
        <v>22</v>
      </c>
      <c r="G132" s="3">
        <f t="shared" ca="1" si="13"/>
        <v>30</v>
      </c>
      <c r="H132" s="3">
        <f t="shared" ca="1" si="13"/>
        <v>33</v>
      </c>
      <c r="I132" s="3">
        <f t="shared" ca="1" si="13"/>
        <v>36</v>
      </c>
      <c r="J132" s="3">
        <f t="shared" ca="1" si="13"/>
        <v>34</v>
      </c>
      <c r="K132" s="3">
        <f t="shared" ca="1" si="13"/>
        <v>21</v>
      </c>
      <c r="L132" s="3">
        <f t="shared" ca="1" si="13"/>
        <v>21</v>
      </c>
      <c r="M132" s="3">
        <f t="shared" ca="1" si="13"/>
        <v>32</v>
      </c>
      <c r="N132" s="3">
        <f t="shared" ca="1" si="13"/>
        <v>29</v>
      </c>
    </row>
    <row r="133" spans="1:14" ht="12" customHeight="1" x14ac:dyDescent="0.25">
      <c r="A133" s="22">
        <v>31</v>
      </c>
      <c r="B133" s="3">
        <f t="shared" ca="1" si="13"/>
        <v>38</v>
      </c>
      <c r="C133" s="3">
        <f t="shared" ca="1" si="13"/>
        <v>23</v>
      </c>
      <c r="D133" s="3">
        <f t="shared" ca="1" si="13"/>
        <v>14</v>
      </c>
      <c r="E133" s="3">
        <f t="shared" ca="1" si="13"/>
        <v>21</v>
      </c>
      <c r="F133" s="3">
        <f t="shared" ca="1" si="13"/>
        <v>22</v>
      </c>
      <c r="G133" s="3">
        <f t="shared" ca="1" si="13"/>
        <v>30</v>
      </c>
      <c r="H133" s="3">
        <f t="shared" ca="1" si="13"/>
        <v>33</v>
      </c>
      <c r="I133" s="3">
        <f t="shared" ca="1" si="13"/>
        <v>36</v>
      </c>
      <c r="J133" s="3">
        <f t="shared" ca="1" si="13"/>
        <v>34</v>
      </c>
      <c r="K133" s="3">
        <f t="shared" ca="1" si="13"/>
        <v>21</v>
      </c>
      <c r="L133" s="3">
        <f t="shared" ca="1" si="13"/>
        <v>21</v>
      </c>
      <c r="M133" s="3">
        <f t="shared" ca="1" si="13"/>
        <v>32</v>
      </c>
      <c r="N133" s="3">
        <f t="shared" ca="1" si="13"/>
        <v>28</v>
      </c>
    </row>
    <row r="134" spans="1:14" ht="12" customHeight="1" x14ac:dyDescent="0.25">
      <c r="A134" s="22">
        <v>30</v>
      </c>
      <c r="B134" s="3">
        <f t="shared" ca="1" si="13"/>
        <v>38</v>
      </c>
      <c r="C134" s="3">
        <f t="shared" ca="1" si="13"/>
        <v>22</v>
      </c>
      <c r="D134" s="3">
        <f t="shared" ca="1" si="13"/>
        <v>13</v>
      </c>
      <c r="E134" s="3">
        <f t="shared" ca="1" si="13"/>
        <v>21</v>
      </c>
      <c r="F134" s="3">
        <f t="shared" ca="1" si="13"/>
        <v>21</v>
      </c>
      <c r="G134" s="3">
        <f t="shared" ca="1" si="13"/>
        <v>30</v>
      </c>
      <c r="H134" s="3">
        <f t="shared" ca="1" si="13"/>
        <v>32</v>
      </c>
      <c r="I134" s="3">
        <f t="shared" ca="1" si="13"/>
        <v>35</v>
      </c>
      <c r="J134" s="3">
        <f t="shared" ca="1" si="13"/>
        <v>34</v>
      </c>
      <c r="K134" s="3">
        <f t="shared" ca="1" si="13"/>
        <v>21</v>
      </c>
      <c r="L134" s="3">
        <f t="shared" ca="1" si="13"/>
        <v>20</v>
      </c>
      <c r="M134" s="3">
        <f t="shared" ca="1" si="13"/>
        <v>32</v>
      </c>
      <c r="N134" s="3">
        <f t="shared" ca="1" si="13"/>
        <v>28</v>
      </c>
    </row>
    <row r="135" spans="1:14" ht="12" customHeight="1" x14ac:dyDescent="0.25">
      <c r="A135" s="22">
        <v>29</v>
      </c>
      <c r="B135" s="3">
        <f t="shared" ca="1" si="13"/>
        <v>38</v>
      </c>
      <c r="C135" s="3">
        <f t="shared" ca="1" si="13"/>
        <v>22</v>
      </c>
      <c r="D135" s="3">
        <f t="shared" ca="1" si="13"/>
        <v>13</v>
      </c>
      <c r="E135" s="3">
        <f t="shared" ca="1" si="13"/>
        <v>20</v>
      </c>
      <c r="F135" s="3">
        <f t="shared" ca="1" si="13"/>
        <v>21</v>
      </c>
      <c r="G135" s="3">
        <f t="shared" ca="1" si="13"/>
        <v>29</v>
      </c>
      <c r="H135" s="3">
        <f t="shared" ca="1" si="13"/>
        <v>32</v>
      </c>
      <c r="I135" s="3">
        <f t="shared" ca="1" si="13"/>
        <v>35</v>
      </c>
      <c r="J135" s="3">
        <f t="shared" ca="1" si="13"/>
        <v>33</v>
      </c>
      <c r="K135" s="3">
        <f t="shared" ca="1" si="13"/>
        <v>20</v>
      </c>
      <c r="L135" s="3">
        <f t="shared" ca="1" si="13"/>
        <v>20</v>
      </c>
      <c r="M135" s="3">
        <f t="shared" ca="1" si="13"/>
        <v>31</v>
      </c>
      <c r="N135" s="3">
        <f t="shared" ca="1" si="13"/>
        <v>28</v>
      </c>
    </row>
    <row r="136" spans="1:14" ht="12" customHeight="1" x14ac:dyDescent="0.25">
      <c r="A136" s="22">
        <v>28</v>
      </c>
      <c r="B136" s="3">
        <f t="shared" ca="1" si="13"/>
        <v>38</v>
      </c>
      <c r="C136" s="3">
        <f t="shared" ca="1" si="13"/>
        <v>21</v>
      </c>
      <c r="D136" s="3">
        <f t="shared" ca="1" si="13"/>
        <v>13</v>
      </c>
      <c r="E136" s="3">
        <f t="shared" ca="1" si="13"/>
        <v>20</v>
      </c>
      <c r="F136" s="3">
        <f t="shared" ca="1" si="13"/>
        <v>20</v>
      </c>
      <c r="G136" s="3">
        <f t="shared" ca="1" si="13"/>
        <v>29</v>
      </c>
      <c r="H136" s="3">
        <f t="shared" ca="1" si="13"/>
        <v>32</v>
      </c>
      <c r="I136" s="3">
        <f t="shared" ca="1" si="13"/>
        <v>34</v>
      </c>
      <c r="J136" s="3">
        <f t="shared" ca="1" si="13"/>
        <v>33</v>
      </c>
      <c r="K136" s="3">
        <f t="shared" ca="1" si="13"/>
        <v>20</v>
      </c>
      <c r="L136" s="3">
        <f t="shared" ca="1" si="13"/>
        <v>20</v>
      </c>
      <c r="M136" s="3">
        <f t="shared" ca="1" si="13"/>
        <v>31</v>
      </c>
      <c r="N136" s="3">
        <f t="shared" ca="1" si="13"/>
        <v>27</v>
      </c>
    </row>
    <row r="137" spans="1:14" ht="12" customHeight="1" x14ac:dyDescent="0.25">
      <c r="A137" s="22">
        <v>27</v>
      </c>
      <c r="B137" s="3">
        <f t="shared" ca="1" si="13"/>
        <v>37</v>
      </c>
      <c r="C137" s="3">
        <f t="shared" ca="1" si="13"/>
        <v>21</v>
      </c>
      <c r="D137" s="3">
        <f t="shared" ca="1" si="13"/>
        <v>12</v>
      </c>
      <c r="E137" s="3">
        <f t="shared" ca="1" si="13"/>
        <v>20</v>
      </c>
      <c r="F137" s="3">
        <f t="shared" ca="1" si="13"/>
        <v>20</v>
      </c>
      <c r="G137" s="3">
        <f t="shared" ca="1" si="13"/>
        <v>29</v>
      </c>
      <c r="H137" s="3">
        <f t="shared" ca="1" si="13"/>
        <v>31</v>
      </c>
      <c r="I137" s="3">
        <f t="shared" ca="1" si="13"/>
        <v>34</v>
      </c>
      <c r="J137" s="3">
        <f t="shared" ca="1" si="13"/>
        <v>33</v>
      </c>
      <c r="K137" s="3">
        <f t="shared" ca="1" si="13"/>
        <v>20</v>
      </c>
      <c r="L137" s="3">
        <f t="shared" ca="1" si="13"/>
        <v>19</v>
      </c>
      <c r="M137" s="3">
        <f t="shared" ca="1" si="13"/>
        <v>31</v>
      </c>
      <c r="N137" s="3">
        <f t="shared" ca="1" si="13"/>
        <v>27</v>
      </c>
    </row>
    <row r="138" spans="1:14" ht="12" customHeight="1" x14ac:dyDescent="0.25">
      <c r="A138" s="22">
        <v>26</v>
      </c>
      <c r="B138" s="3">
        <f t="shared" ca="1" si="13"/>
        <v>37</v>
      </c>
      <c r="C138" s="3">
        <f t="shared" ca="1" si="13"/>
        <v>20</v>
      </c>
      <c r="D138" s="3">
        <f t="shared" ca="1" si="13"/>
        <v>12</v>
      </c>
      <c r="E138" s="3">
        <f t="shared" ca="1" si="13"/>
        <v>19</v>
      </c>
      <c r="F138" s="3">
        <f t="shared" ca="1" si="13"/>
        <v>20</v>
      </c>
      <c r="G138" s="3">
        <f t="shared" ca="1" si="13"/>
        <v>28</v>
      </c>
      <c r="H138" s="3">
        <f t="shared" ca="1" si="13"/>
        <v>31</v>
      </c>
      <c r="I138" s="3">
        <f t="shared" ca="1" si="13"/>
        <v>34</v>
      </c>
      <c r="J138" s="3">
        <f t="shared" ca="1" si="13"/>
        <v>32</v>
      </c>
      <c r="K138" s="3">
        <f t="shared" ca="1" si="13"/>
        <v>20</v>
      </c>
      <c r="L138" s="3">
        <f t="shared" ca="1" si="13"/>
        <v>18</v>
      </c>
      <c r="M138" s="3">
        <f t="shared" ca="1" si="13"/>
        <v>31</v>
      </c>
      <c r="N138" s="3">
        <f t="shared" ca="1" si="13"/>
        <v>26</v>
      </c>
    </row>
    <row r="139" spans="1:14" ht="12" customHeight="1" x14ac:dyDescent="0.25">
      <c r="A139" s="22">
        <v>25</v>
      </c>
      <c r="B139" s="3">
        <f t="shared" ca="1" si="13"/>
        <v>37</v>
      </c>
      <c r="C139" s="3">
        <f t="shared" ca="1" si="13"/>
        <v>20</v>
      </c>
      <c r="D139" s="3">
        <f t="shared" ca="1" si="13"/>
        <v>12</v>
      </c>
      <c r="E139" s="3">
        <f t="shared" ca="1" si="13"/>
        <v>19</v>
      </c>
      <c r="F139" s="3">
        <f t="shared" ca="1" si="13"/>
        <v>19</v>
      </c>
      <c r="G139" s="3">
        <f t="shared" ca="1" si="13"/>
        <v>28</v>
      </c>
      <c r="H139" s="3">
        <f t="shared" ca="1" si="13"/>
        <v>31</v>
      </c>
      <c r="I139" s="3">
        <f t="shared" ca="1" si="13"/>
        <v>34</v>
      </c>
      <c r="J139" s="3">
        <f t="shared" ca="1" si="13"/>
        <v>32</v>
      </c>
      <c r="K139" s="3">
        <f t="shared" ca="1" si="13"/>
        <v>19</v>
      </c>
      <c r="L139" s="3">
        <f t="shared" ca="1" si="13"/>
        <v>18</v>
      </c>
      <c r="M139" s="3">
        <f t="shared" ca="1" si="13"/>
        <v>30</v>
      </c>
      <c r="N139" s="3">
        <f t="shared" ca="1" si="13"/>
        <v>26</v>
      </c>
    </row>
    <row r="140" spans="1:14" ht="12" customHeight="1" x14ac:dyDescent="0.25">
      <c r="A140" s="22">
        <v>24</v>
      </c>
      <c r="B140" s="3">
        <f t="shared" ca="1" si="13"/>
        <v>36</v>
      </c>
      <c r="C140" s="3">
        <f t="shared" ca="1" si="13"/>
        <v>19</v>
      </c>
      <c r="D140" s="3">
        <f t="shared" ca="1" si="13"/>
        <v>11</v>
      </c>
      <c r="E140" s="3">
        <f t="shared" ca="1" si="13"/>
        <v>19</v>
      </c>
      <c r="F140" s="3">
        <f t="shared" ca="1" si="13"/>
        <v>19</v>
      </c>
      <c r="G140" s="3">
        <f t="shared" ca="1" si="13"/>
        <v>28</v>
      </c>
      <c r="H140" s="3">
        <f t="shared" ca="1" si="13"/>
        <v>30</v>
      </c>
      <c r="I140" s="3">
        <f t="shared" ca="1" si="13"/>
        <v>33</v>
      </c>
      <c r="J140" s="3">
        <f t="shared" ca="1" si="13"/>
        <v>31</v>
      </c>
      <c r="K140" s="3">
        <f t="shared" ca="1" si="13"/>
        <v>19</v>
      </c>
      <c r="L140" s="3">
        <f t="shared" ca="1" si="13"/>
        <v>18</v>
      </c>
      <c r="M140" s="3">
        <f t="shared" ca="1" si="13"/>
        <v>30</v>
      </c>
      <c r="N140" s="3">
        <f t="shared" ca="1" si="13"/>
        <v>26</v>
      </c>
    </row>
    <row r="141" spans="1:14" ht="12" customHeight="1" x14ac:dyDescent="0.25">
      <c r="A141" s="22">
        <v>23</v>
      </c>
      <c r="B141" s="3">
        <f t="shared" ca="1" si="13"/>
        <v>36</v>
      </c>
      <c r="C141" s="3">
        <f t="shared" ca="1" si="13"/>
        <v>19</v>
      </c>
      <c r="D141" s="3">
        <f t="shared" ca="1" si="13"/>
        <v>11</v>
      </c>
      <c r="E141" s="3">
        <f t="shared" ca="1" si="13"/>
        <v>18</v>
      </c>
      <c r="F141" s="3">
        <f t="shared" ca="1" si="13"/>
        <v>18</v>
      </c>
      <c r="G141" s="3">
        <f t="shared" ca="1" si="13"/>
        <v>27</v>
      </c>
      <c r="H141" s="3">
        <f t="shared" ca="1" si="13"/>
        <v>30</v>
      </c>
      <c r="I141" s="3">
        <f t="shared" ca="1" si="13"/>
        <v>32</v>
      </c>
      <c r="J141" s="3">
        <f t="shared" ca="1" si="13"/>
        <v>31</v>
      </c>
      <c r="K141" s="3">
        <f t="shared" ca="1" si="13"/>
        <v>18</v>
      </c>
      <c r="L141" s="3">
        <f t="shared" ca="1" si="13"/>
        <v>17</v>
      </c>
      <c r="M141" s="3">
        <f t="shared" ca="1" si="13"/>
        <v>30</v>
      </c>
      <c r="N141" s="3">
        <f t="shared" ca="1" si="13"/>
        <v>25</v>
      </c>
    </row>
    <row r="142" spans="1:14" ht="12" customHeight="1" x14ac:dyDescent="0.25">
      <c r="A142" s="22">
        <v>22</v>
      </c>
      <c r="B142" s="3">
        <f t="shared" ca="1" si="13"/>
        <v>36</v>
      </c>
      <c r="C142" s="3">
        <f t="shared" ca="1" si="13"/>
        <v>19</v>
      </c>
      <c r="D142" s="3">
        <f t="shared" ca="1" si="13"/>
        <v>11</v>
      </c>
      <c r="E142" s="3">
        <f t="shared" ca="1" si="13"/>
        <v>18</v>
      </c>
      <c r="F142" s="3">
        <f t="shared" ca="1" si="13"/>
        <v>18</v>
      </c>
      <c r="G142" s="3">
        <f t="shared" ca="1" si="13"/>
        <v>27</v>
      </c>
      <c r="H142" s="3">
        <f t="shared" ca="1" si="13"/>
        <v>30</v>
      </c>
      <c r="I142" s="3">
        <f t="shared" ca="1" si="13"/>
        <v>32</v>
      </c>
      <c r="J142" s="3">
        <f t="shared" ca="1" si="13"/>
        <v>31</v>
      </c>
      <c r="K142" s="3">
        <f t="shared" ca="1" si="13"/>
        <v>18</v>
      </c>
      <c r="L142" s="3">
        <f t="shared" ca="1" si="13"/>
        <v>17</v>
      </c>
      <c r="M142" s="3">
        <f t="shared" ca="1" si="13"/>
        <v>29</v>
      </c>
      <c r="N142" s="3">
        <f t="shared" ca="1" si="13"/>
        <v>25</v>
      </c>
    </row>
    <row r="143" spans="1:14" ht="12" customHeight="1" x14ac:dyDescent="0.25">
      <c r="A143" s="22">
        <v>21</v>
      </c>
      <c r="B143" s="3">
        <f t="shared" ca="1" si="13"/>
        <v>36</v>
      </c>
      <c r="C143" s="3">
        <f t="shared" ca="1" si="13"/>
        <v>18</v>
      </c>
      <c r="D143" s="3">
        <f t="shared" ca="1" si="13"/>
        <v>10</v>
      </c>
      <c r="E143" s="3">
        <f t="shared" ca="1" si="13"/>
        <v>18</v>
      </c>
      <c r="F143" s="3">
        <f t="shared" ca="1" si="13"/>
        <v>18</v>
      </c>
      <c r="G143" s="3">
        <f t="shared" ca="1" si="13"/>
        <v>26</v>
      </c>
      <c r="H143" s="3">
        <f t="shared" ca="1" si="13"/>
        <v>29</v>
      </c>
      <c r="I143" s="3">
        <f t="shared" ca="1" si="13"/>
        <v>32</v>
      </c>
      <c r="J143" s="3">
        <f t="shared" ca="1" si="13"/>
        <v>30</v>
      </c>
      <c r="K143" s="3">
        <f t="shared" ca="1" si="13"/>
        <v>18</v>
      </c>
      <c r="L143" s="3">
        <f t="shared" ca="1" si="13"/>
        <v>16</v>
      </c>
      <c r="M143" s="3">
        <f t="shared" ca="1" si="13"/>
        <v>29</v>
      </c>
      <c r="N143" s="3">
        <f t="shared" ca="1" si="13"/>
        <v>24</v>
      </c>
    </row>
    <row r="144" spans="1:14" ht="12" customHeight="1" x14ac:dyDescent="0.25">
      <c r="A144" s="22">
        <v>20</v>
      </c>
      <c r="B144" s="3">
        <f t="shared" ca="1" si="13"/>
        <v>35</v>
      </c>
      <c r="C144" s="3">
        <f t="shared" ca="1" si="13"/>
        <v>18</v>
      </c>
      <c r="D144" s="3">
        <f t="shared" ca="1" si="13"/>
        <v>10</v>
      </c>
      <c r="E144" s="3">
        <f t="shared" ca="1" si="13"/>
        <v>17</v>
      </c>
      <c r="F144" s="3">
        <f t="shared" ca="1" si="13"/>
        <v>17</v>
      </c>
      <c r="G144" s="3">
        <f t="shared" ca="1" si="13"/>
        <v>26</v>
      </c>
      <c r="H144" s="3">
        <f t="shared" ca="1" si="13"/>
        <v>29</v>
      </c>
      <c r="I144" s="3">
        <f t="shared" ca="1" si="13"/>
        <v>32</v>
      </c>
      <c r="J144" s="3">
        <f t="shared" ca="1" si="13"/>
        <v>30</v>
      </c>
      <c r="K144" s="3">
        <f t="shared" ca="1" si="13"/>
        <v>18</v>
      </c>
      <c r="L144" s="3">
        <f t="shared" ca="1" si="13"/>
        <v>16</v>
      </c>
      <c r="M144" s="3">
        <f t="shared" ca="1" si="13"/>
        <v>29</v>
      </c>
      <c r="N144" s="3">
        <f t="shared" ca="1" si="13"/>
        <v>24</v>
      </c>
    </row>
    <row r="145" spans="1:14" ht="12" customHeight="1" x14ac:dyDescent="0.25">
      <c r="A145" s="22">
        <v>19</v>
      </c>
      <c r="B145" s="3">
        <f t="shared" ca="1" si="13"/>
        <v>35</v>
      </c>
      <c r="C145" s="3">
        <f t="shared" ca="1" si="13"/>
        <v>17</v>
      </c>
      <c r="D145" s="3">
        <f t="shared" ca="1" si="13"/>
        <v>10</v>
      </c>
      <c r="E145" s="3">
        <f t="shared" ca="1" si="13"/>
        <v>17</v>
      </c>
      <c r="F145" s="3">
        <f t="shared" ca="1" si="13"/>
        <v>17</v>
      </c>
      <c r="G145" s="3">
        <f t="shared" ca="1" si="13"/>
        <v>26</v>
      </c>
      <c r="H145" s="3">
        <f t="shared" ca="1" si="13"/>
        <v>28</v>
      </c>
      <c r="I145" s="3">
        <f t="shared" ca="1" si="13"/>
        <v>31</v>
      </c>
      <c r="J145" s="3">
        <f t="shared" ca="1" si="13"/>
        <v>29</v>
      </c>
      <c r="K145" s="3">
        <f t="shared" ca="1" si="13"/>
        <v>17</v>
      </c>
      <c r="L145" s="3">
        <f t="shared" ca="1" si="13"/>
        <v>16</v>
      </c>
      <c r="M145" s="3">
        <f t="shared" ca="1" si="13"/>
        <v>28</v>
      </c>
      <c r="N145" s="3">
        <f t="shared" ca="1" si="13"/>
        <v>23</v>
      </c>
    </row>
    <row r="146" spans="1:14" ht="12" customHeight="1" x14ac:dyDescent="0.25">
      <c r="A146" s="22">
        <v>18</v>
      </c>
      <c r="B146" s="3">
        <f t="shared" ref="B146:N161" ca="1" si="14">OFFSET($A$1,MATCH($A146,B$2:B$62,-1)+1,0)</f>
        <v>35</v>
      </c>
      <c r="C146" s="3">
        <f t="shared" ca="1" si="14"/>
        <v>17</v>
      </c>
      <c r="D146" s="3">
        <f t="shared" ca="1" si="14"/>
        <v>9</v>
      </c>
      <c r="E146" s="3">
        <f t="shared" ca="1" si="14"/>
        <v>16</v>
      </c>
      <c r="F146" s="3">
        <f t="shared" ca="1" si="14"/>
        <v>17</v>
      </c>
      <c r="G146" s="3">
        <f t="shared" ca="1" si="14"/>
        <v>25</v>
      </c>
      <c r="H146" s="3">
        <f t="shared" ca="1" si="14"/>
        <v>28</v>
      </c>
      <c r="I146" s="3">
        <f t="shared" ca="1" si="14"/>
        <v>31</v>
      </c>
      <c r="J146" s="3">
        <f t="shared" ca="1" si="14"/>
        <v>29</v>
      </c>
      <c r="K146" s="3">
        <f t="shared" ca="1" si="14"/>
        <v>16</v>
      </c>
      <c r="L146" s="3">
        <f t="shared" ca="1" si="14"/>
        <v>15</v>
      </c>
      <c r="M146" s="3">
        <f t="shared" ca="1" si="14"/>
        <v>28</v>
      </c>
      <c r="N146" s="3">
        <f t="shared" ca="1" si="14"/>
        <v>23</v>
      </c>
    </row>
    <row r="147" spans="1:14" ht="12" customHeight="1" x14ac:dyDescent="0.25">
      <c r="A147" s="22">
        <v>17</v>
      </c>
      <c r="B147" s="3">
        <f t="shared" ca="1" si="14"/>
        <v>34</v>
      </c>
      <c r="C147" s="3">
        <f t="shared" ca="1" si="14"/>
        <v>16</v>
      </c>
      <c r="D147" s="3">
        <f t="shared" ca="1" si="14"/>
        <v>9</v>
      </c>
      <c r="E147" s="3">
        <f t="shared" ca="1" si="14"/>
        <v>16</v>
      </c>
      <c r="F147" s="3">
        <f t="shared" ca="1" si="14"/>
        <v>16</v>
      </c>
      <c r="G147" s="3">
        <f t="shared" ca="1" si="14"/>
        <v>25</v>
      </c>
      <c r="H147" s="3">
        <f t="shared" ca="1" si="14"/>
        <v>28</v>
      </c>
      <c r="I147" s="3">
        <f t="shared" ca="1" si="14"/>
        <v>30</v>
      </c>
      <c r="J147" s="3">
        <f t="shared" ca="1" si="14"/>
        <v>28</v>
      </c>
      <c r="K147" s="3">
        <f t="shared" ca="1" si="14"/>
        <v>16</v>
      </c>
      <c r="L147" s="3">
        <f t="shared" ca="1" si="14"/>
        <v>15</v>
      </c>
      <c r="M147" s="3">
        <f t="shared" ca="1" si="14"/>
        <v>28</v>
      </c>
      <c r="N147" s="3">
        <f t="shared" ca="1" si="14"/>
        <v>22</v>
      </c>
    </row>
    <row r="148" spans="1:14" ht="12" customHeight="1" x14ac:dyDescent="0.25">
      <c r="A148" s="22">
        <v>16</v>
      </c>
      <c r="B148" s="3">
        <f t="shared" ca="1" si="14"/>
        <v>34</v>
      </c>
      <c r="C148" s="3">
        <f t="shared" ca="1" si="14"/>
        <v>16</v>
      </c>
      <c r="D148" s="3">
        <f t="shared" ca="1" si="14"/>
        <v>9</v>
      </c>
      <c r="E148" s="3">
        <f t="shared" ca="1" si="14"/>
        <v>16</v>
      </c>
      <c r="F148" s="3">
        <f t="shared" ca="1" si="14"/>
        <v>16</v>
      </c>
      <c r="G148" s="3">
        <f t="shared" ca="1" si="14"/>
        <v>24</v>
      </c>
      <c r="H148" s="3">
        <f t="shared" ca="1" si="14"/>
        <v>27</v>
      </c>
      <c r="I148" s="3">
        <f t="shared" ca="1" si="14"/>
        <v>30</v>
      </c>
      <c r="J148" s="3">
        <f t="shared" ca="1" si="14"/>
        <v>28</v>
      </c>
      <c r="K148" s="3">
        <f t="shared" ca="1" si="14"/>
        <v>16</v>
      </c>
      <c r="L148" s="3">
        <f t="shared" ca="1" si="14"/>
        <v>15</v>
      </c>
      <c r="M148" s="3">
        <f t="shared" ca="1" si="14"/>
        <v>27</v>
      </c>
      <c r="N148" s="3">
        <f t="shared" ca="1" si="14"/>
        <v>22</v>
      </c>
    </row>
    <row r="149" spans="1:14" ht="12" customHeight="1" x14ac:dyDescent="0.25">
      <c r="A149" s="22">
        <v>15</v>
      </c>
      <c r="B149" s="3">
        <f t="shared" ca="1" si="14"/>
        <v>33</v>
      </c>
      <c r="C149" s="3">
        <f t="shared" ca="1" si="14"/>
        <v>16</v>
      </c>
      <c r="D149" s="3">
        <f t="shared" ca="1" si="14"/>
        <v>8</v>
      </c>
      <c r="E149" s="3">
        <f t="shared" ca="1" si="14"/>
        <v>15</v>
      </c>
      <c r="F149" s="3">
        <f t="shared" ca="1" si="14"/>
        <v>15</v>
      </c>
      <c r="G149" s="3">
        <f t="shared" ca="1" si="14"/>
        <v>24</v>
      </c>
      <c r="H149" s="3">
        <f t="shared" ca="1" si="14"/>
        <v>27</v>
      </c>
      <c r="I149" s="3">
        <f t="shared" ca="1" si="14"/>
        <v>30</v>
      </c>
      <c r="J149" s="3">
        <f t="shared" ca="1" si="14"/>
        <v>27</v>
      </c>
      <c r="K149" s="3">
        <f t="shared" ca="1" si="14"/>
        <v>16</v>
      </c>
      <c r="L149" s="3">
        <f t="shared" ca="1" si="14"/>
        <v>14</v>
      </c>
      <c r="M149" s="3">
        <f t="shared" ca="1" si="14"/>
        <v>27</v>
      </c>
      <c r="N149" s="3">
        <f t="shared" ca="1" si="14"/>
        <v>21</v>
      </c>
    </row>
    <row r="150" spans="1:14" ht="12" customHeight="1" x14ac:dyDescent="0.25">
      <c r="A150" s="22">
        <v>14</v>
      </c>
      <c r="B150" s="3">
        <f t="shared" ca="1" si="14"/>
        <v>33</v>
      </c>
      <c r="C150" s="3">
        <f t="shared" ca="1" si="14"/>
        <v>15</v>
      </c>
      <c r="D150" s="3">
        <f t="shared" ca="1" si="14"/>
        <v>8</v>
      </c>
      <c r="E150" s="3">
        <f t="shared" ca="1" si="14"/>
        <v>15</v>
      </c>
      <c r="F150" s="3">
        <f t="shared" ca="1" si="14"/>
        <v>15</v>
      </c>
      <c r="G150" s="3">
        <f t="shared" ca="1" si="14"/>
        <v>23</v>
      </c>
      <c r="H150" s="3">
        <f t="shared" ca="1" si="14"/>
        <v>26</v>
      </c>
      <c r="I150" s="3">
        <f t="shared" ca="1" si="14"/>
        <v>29</v>
      </c>
      <c r="J150" s="3">
        <f t="shared" ca="1" si="14"/>
        <v>27</v>
      </c>
      <c r="K150" s="3">
        <f t="shared" ca="1" si="14"/>
        <v>15</v>
      </c>
      <c r="L150" s="3">
        <f t="shared" ca="1" si="14"/>
        <v>13</v>
      </c>
      <c r="M150" s="3">
        <f t="shared" ca="1" si="14"/>
        <v>26</v>
      </c>
      <c r="N150" s="3">
        <f t="shared" ca="1" si="14"/>
        <v>21</v>
      </c>
    </row>
    <row r="151" spans="1:14" ht="12" customHeight="1" x14ac:dyDescent="0.25">
      <c r="A151" s="22">
        <v>13</v>
      </c>
      <c r="B151" s="3">
        <f t="shared" ca="1" si="14"/>
        <v>33</v>
      </c>
      <c r="C151" s="3">
        <f t="shared" ca="1" si="14"/>
        <v>15</v>
      </c>
      <c r="D151" s="3">
        <f t="shared" ca="1" si="14"/>
        <v>7</v>
      </c>
      <c r="E151" s="3">
        <f t="shared" ca="1" si="14"/>
        <v>15</v>
      </c>
      <c r="F151" s="3">
        <f t="shared" ca="1" si="14"/>
        <v>14</v>
      </c>
      <c r="G151" s="3">
        <f t="shared" ca="1" si="14"/>
        <v>23</v>
      </c>
      <c r="H151" s="3">
        <f t="shared" ca="1" si="14"/>
        <v>26</v>
      </c>
      <c r="I151" s="3">
        <f t="shared" ca="1" si="14"/>
        <v>29</v>
      </c>
      <c r="J151" s="3">
        <f t="shared" ca="1" si="14"/>
        <v>26</v>
      </c>
      <c r="K151" s="3">
        <f t="shared" ca="1" si="14"/>
        <v>15</v>
      </c>
      <c r="L151" s="3">
        <f t="shared" ca="1" si="14"/>
        <v>13</v>
      </c>
      <c r="M151" s="3">
        <f t="shared" ca="1" si="14"/>
        <v>26</v>
      </c>
      <c r="N151" s="3">
        <f t="shared" ca="1" si="14"/>
        <v>20</v>
      </c>
    </row>
    <row r="152" spans="1:14" ht="12" customHeight="1" x14ac:dyDescent="0.25">
      <c r="A152" s="22">
        <v>12</v>
      </c>
      <c r="B152" s="3">
        <f t="shared" ca="1" si="14"/>
        <v>32</v>
      </c>
      <c r="C152" s="3">
        <f t="shared" ca="1" si="14"/>
        <v>14</v>
      </c>
      <c r="D152" s="3">
        <f t="shared" ca="1" si="14"/>
        <v>7</v>
      </c>
      <c r="E152" s="3">
        <f t="shared" ca="1" si="14"/>
        <v>14</v>
      </c>
      <c r="F152" s="3">
        <f t="shared" ca="1" si="14"/>
        <v>14</v>
      </c>
      <c r="G152" s="3">
        <f t="shared" ca="1" si="14"/>
        <v>22</v>
      </c>
      <c r="H152" s="3">
        <f t="shared" ca="1" si="14"/>
        <v>25</v>
      </c>
      <c r="I152" s="3">
        <f t="shared" ca="1" si="14"/>
        <v>28</v>
      </c>
      <c r="J152" s="3">
        <f t="shared" ca="1" si="14"/>
        <v>26</v>
      </c>
      <c r="K152" s="3">
        <f t="shared" ca="1" si="14"/>
        <v>14</v>
      </c>
      <c r="L152" s="3">
        <f t="shared" ca="1" si="14"/>
        <v>13</v>
      </c>
      <c r="M152" s="3">
        <f t="shared" ca="1" si="14"/>
        <v>26</v>
      </c>
      <c r="N152" s="3">
        <f t="shared" ca="1" si="14"/>
        <v>20</v>
      </c>
    </row>
    <row r="153" spans="1:14" ht="12" customHeight="1" x14ac:dyDescent="0.25">
      <c r="A153" s="22">
        <v>11</v>
      </c>
      <c r="B153" s="3">
        <f t="shared" ca="1" si="14"/>
        <v>32</v>
      </c>
      <c r="C153" s="3">
        <f t="shared" ca="1" si="14"/>
        <v>14</v>
      </c>
      <c r="D153" s="3">
        <f t="shared" ca="1" si="14"/>
        <v>7</v>
      </c>
      <c r="E153" s="3">
        <f t="shared" ca="1" si="14"/>
        <v>14</v>
      </c>
      <c r="F153" s="3">
        <f t="shared" ca="1" si="14"/>
        <v>14</v>
      </c>
      <c r="G153" s="3">
        <f t="shared" ca="1" si="14"/>
        <v>22</v>
      </c>
      <c r="H153" s="3">
        <f t="shared" ca="1" si="14"/>
        <v>25</v>
      </c>
      <c r="I153" s="3">
        <f t="shared" ca="1" si="14"/>
        <v>27</v>
      </c>
      <c r="J153" s="3">
        <f t="shared" ca="1" si="14"/>
        <v>25</v>
      </c>
      <c r="K153" s="3">
        <f t="shared" ca="1" si="14"/>
        <v>14</v>
      </c>
      <c r="L153" s="3">
        <f t="shared" ca="1" si="14"/>
        <v>12</v>
      </c>
      <c r="M153" s="3">
        <f t="shared" ca="1" si="14"/>
        <v>25</v>
      </c>
      <c r="N153" s="3">
        <f t="shared" ca="1" si="14"/>
        <v>19</v>
      </c>
    </row>
    <row r="154" spans="1:14" ht="12" customHeight="1" x14ac:dyDescent="0.25">
      <c r="A154" s="22">
        <v>10</v>
      </c>
      <c r="B154" s="3">
        <f t="shared" ca="1" si="14"/>
        <v>31</v>
      </c>
      <c r="C154" s="3">
        <f t="shared" ca="1" si="14"/>
        <v>13</v>
      </c>
      <c r="D154" s="3">
        <f t="shared" ca="1" si="14"/>
        <v>7</v>
      </c>
      <c r="E154" s="3">
        <f t="shared" ca="1" si="14"/>
        <v>13</v>
      </c>
      <c r="F154" s="3">
        <f t="shared" ca="1" si="14"/>
        <v>13</v>
      </c>
      <c r="G154" s="3">
        <f t="shared" ca="1" si="14"/>
        <v>21</v>
      </c>
      <c r="H154" s="3">
        <f t="shared" ca="1" si="14"/>
        <v>24</v>
      </c>
      <c r="I154" s="3">
        <f t="shared" ca="1" si="14"/>
        <v>27</v>
      </c>
      <c r="J154" s="3">
        <f t="shared" ca="1" si="14"/>
        <v>25</v>
      </c>
      <c r="K154" s="3">
        <f t="shared" ca="1" si="14"/>
        <v>13</v>
      </c>
      <c r="L154" s="3">
        <f t="shared" ca="1" si="14"/>
        <v>11</v>
      </c>
      <c r="M154" s="3">
        <f t="shared" ca="1" si="14"/>
        <v>24</v>
      </c>
      <c r="N154" s="3">
        <f t="shared" ca="1" si="14"/>
        <v>19</v>
      </c>
    </row>
    <row r="155" spans="1:14" ht="12" customHeight="1" x14ac:dyDescent="0.25">
      <c r="A155" s="22">
        <v>9</v>
      </c>
      <c r="B155" s="3">
        <f t="shared" ca="1" si="14"/>
        <v>31</v>
      </c>
      <c r="C155" s="3">
        <f t="shared" ca="1" si="14"/>
        <v>13</v>
      </c>
      <c r="D155" s="3">
        <f t="shared" ca="1" si="14"/>
        <v>6</v>
      </c>
      <c r="E155" s="3">
        <f t="shared" ca="1" si="14"/>
        <v>13</v>
      </c>
      <c r="F155" s="3">
        <f t="shared" ca="1" si="14"/>
        <v>13</v>
      </c>
      <c r="G155" s="3">
        <f t="shared" ca="1" si="14"/>
        <v>21</v>
      </c>
      <c r="H155" s="3">
        <f t="shared" ca="1" si="14"/>
        <v>24</v>
      </c>
      <c r="I155" s="3">
        <f t="shared" ca="1" si="14"/>
        <v>26</v>
      </c>
      <c r="J155" s="3">
        <f t="shared" ca="1" si="14"/>
        <v>24</v>
      </c>
      <c r="K155" s="3">
        <f t="shared" ca="1" si="14"/>
        <v>13</v>
      </c>
      <c r="L155" s="3">
        <f t="shared" ca="1" si="14"/>
        <v>11</v>
      </c>
      <c r="M155" s="3">
        <f t="shared" ca="1" si="14"/>
        <v>24</v>
      </c>
      <c r="N155" s="3">
        <f t="shared" ca="1" si="14"/>
        <v>18</v>
      </c>
    </row>
    <row r="156" spans="1:14" ht="12" customHeight="1" x14ac:dyDescent="0.25">
      <c r="A156" s="22">
        <v>8</v>
      </c>
      <c r="B156" s="3">
        <f t="shared" ca="1" si="14"/>
        <v>30</v>
      </c>
      <c r="C156" s="3">
        <f t="shared" ca="1" si="14"/>
        <v>12</v>
      </c>
      <c r="D156" s="3">
        <f t="shared" ca="1" si="14"/>
        <v>5</v>
      </c>
      <c r="E156" s="3">
        <f t="shared" ca="1" si="14"/>
        <v>12</v>
      </c>
      <c r="F156" s="3">
        <f t="shared" ca="1" si="14"/>
        <v>12</v>
      </c>
      <c r="G156" s="3">
        <f t="shared" ca="1" si="14"/>
        <v>20</v>
      </c>
      <c r="H156" s="3">
        <f t="shared" ca="1" si="14"/>
        <v>23</v>
      </c>
      <c r="I156" s="3">
        <f t="shared" ca="1" si="14"/>
        <v>25</v>
      </c>
      <c r="J156" s="3">
        <f t="shared" ca="1" si="14"/>
        <v>23</v>
      </c>
      <c r="K156" s="3">
        <f t="shared" ca="1" si="14"/>
        <v>12</v>
      </c>
      <c r="L156" s="3">
        <f t="shared" ca="1" si="14"/>
        <v>10</v>
      </c>
      <c r="M156" s="3">
        <f t="shared" ca="1" si="14"/>
        <v>23</v>
      </c>
      <c r="N156" s="3">
        <f t="shared" ca="1" si="14"/>
        <v>17</v>
      </c>
    </row>
    <row r="157" spans="1:14" ht="12" customHeight="1" x14ac:dyDescent="0.25">
      <c r="A157" s="22">
        <v>7</v>
      </c>
      <c r="B157" s="3">
        <f t="shared" ca="1" si="14"/>
        <v>29</v>
      </c>
      <c r="C157" s="3">
        <f t="shared" ca="1" si="14"/>
        <v>12</v>
      </c>
      <c r="D157" s="3">
        <f t="shared" ca="1" si="14"/>
        <v>5</v>
      </c>
      <c r="E157" s="3">
        <f t="shared" ca="1" si="14"/>
        <v>12</v>
      </c>
      <c r="F157" s="3">
        <f t="shared" ca="1" si="14"/>
        <v>12</v>
      </c>
      <c r="G157" s="3">
        <f t="shared" ca="1" si="14"/>
        <v>19</v>
      </c>
      <c r="H157" s="3">
        <f t="shared" ca="1" si="14"/>
        <v>22</v>
      </c>
      <c r="I157" s="3">
        <f t="shared" ca="1" si="14"/>
        <v>25</v>
      </c>
      <c r="J157" s="3">
        <f t="shared" ca="1" si="14"/>
        <v>22</v>
      </c>
      <c r="K157" s="3">
        <f t="shared" ca="1" si="14"/>
        <v>11</v>
      </c>
      <c r="L157" s="3">
        <f t="shared" ca="1" si="14"/>
        <v>10</v>
      </c>
      <c r="M157" s="3">
        <f t="shared" ca="1" si="14"/>
        <v>22</v>
      </c>
      <c r="N157" s="3">
        <f t="shared" ca="1" si="14"/>
        <v>17</v>
      </c>
    </row>
    <row r="158" spans="1:14" ht="12" customHeight="1" x14ac:dyDescent="0.25">
      <c r="A158" s="22">
        <v>6</v>
      </c>
      <c r="B158" s="3">
        <f t="shared" ca="1" si="14"/>
        <v>29</v>
      </c>
      <c r="C158" s="3">
        <f t="shared" ca="1" si="14"/>
        <v>11</v>
      </c>
      <c r="D158" s="3">
        <f t="shared" ca="1" si="14"/>
        <v>4</v>
      </c>
      <c r="E158" s="3">
        <f t="shared" ca="1" si="14"/>
        <v>11</v>
      </c>
      <c r="F158" s="3">
        <f t="shared" ca="1" si="14"/>
        <v>11</v>
      </c>
      <c r="G158" s="3">
        <f t="shared" ca="1" si="14"/>
        <v>18</v>
      </c>
      <c r="H158" s="3">
        <f t="shared" ca="1" si="14"/>
        <v>22</v>
      </c>
      <c r="I158" s="3">
        <f t="shared" ca="1" si="14"/>
        <v>24</v>
      </c>
      <c r="J158" s="3">
        <f t="shared" ca="1" si="14"/>
        <v>21</v>
      </c>
      <c r="K158" s="3">
        <f t="shared" ca="1" si="14"/>
        <v>11</v>
      </c>
      <c r="L158" s="3">
        <f t="shared" ca="1" si="14"/>
        <v>9</v>
      </c>
      <c r="M158" s="3">
        <f t="shared" ca="1" si="14"/>
        <v>22</v>
      </c>
      <c r="N158" s="3">
        <f t="shared" ca="1" si="14"/>
        <v>16</v>
      </c>
    </row>
    <row r="159" spans="1:14" ht="12" customHeight="1" x14ac:dyDescent="0.25">
      <c r="A159" s="22">
        <v>5</v>
      </c>
      <c r="B159" s="3">
        <f t="shared" ca="1" si="14"/>
        <v>28</v>
      </c>
      <c r="C159" s="3">
        <f t="shared" ca="1" si="14"/>
        <v>11</v>
      </c>
      <c r="D159" s="3">
        <f t="shared" ca="1" si="14"/>
        <v>4</v>
      </c>
      <c r="E159" s="3">
        <f t="shared" ca="1" si="14"/>
        <v>11</v>
      </c>
      <c r="F159" s="3">
        <f t="shared" ca="1" si="14"/>
        <v>11</v>
      </c>
      <c r="G159" s="3">
        <f t="shared" ca="1" si="14"/>
        <v>17</v>
      </c>
      <c r="H159" s="3">
        <f t="shared" ca="1" si="14"/>
        <v>21</v>
      </c>
      <c r="I159" s="3">
        <f t="shared" ca="1" si="14"/>
        <v>23</v>
      </c>
      <c r="J159" s="3">
        <f t="shared" ca="1" si="14"/>
        <v>20</v>
      </c>
      <c r="K159" s="3">
        <f t="shared" ca="1" si="14"/>
        <v>10</v>
      </c>
      <c r="L159" s="3">
        <f t="shared" ca="1" si="14"/>
        <v>8</v>
      </c>
      <c r="M159" s="3">
        <f t="shared" ca="1" si="14"/>
        <v>21</v>
      </c>
      <c r="N159" s="3">
        <f t="shared" ca="1" si="14"/>
        <v>15</v>
      </c>
    </row>
    <row r="160" spans="1:14" ht="12" customHeight="1" x14ac:dyDescent="0.25">
      <c r="A160" s="22">
        <v>4</v>
      </c>
      <c r="B160" s="3">
        <f t="shared" ca="1" si="14"/>
        <v>26</v>
      </c>
      <c r="C160" s="3">
        <f t="shared" ca="1" si="14"/>
        <v>10</v>
      </c>
      <c r="D160" s="3">
        <f t="shared" ca="1" si="14"/>
        <v>3</v>
      </c>
      <c r="E160" s="3">
        <f t="shared" ca="1" si="14"/>
        <v>10</v>
      </c>
      <c r="F160" s="3">
        <f t="shared" ca="1" si="14"/>
        <v>10</v>
      </c>
      <c r="G160" s="3">
        <f t="shared" ca="1" si="14"/>
        <v>16</v>
      </c>
      <c r="H160" s="3">
        <f t="shared" ca="1" si="14"/>
        <v>20</v>
      </c>
      <c r="I160" s="3">
        <f t="shared" ca="1" si="14"/>
        <v>22</v>
      </c>
      <c r="J160" s="3">
        <f t="shared" ca="1" si="14"/>
        <v>19</v>
      </c>
      <c r="K160" s="3">
        <f t="shared" ca="1" si="14"/>
        <v>10</v>
      </c>
      <c r="L160" s="3">
        <f t="shared" ca="1" si="14"/>
        <v>8</v>
      </c>
      <c r="M160" s="3">
        <f t="shared" ca="1" si="14"/>
        <v>20</v>
      </c>
      <c r="N160" s="3">
        <f t="shared" ca="1" si="14"/>
        <v>14</v>
      </c>
    </row>
    <row r="161" spans="1:14" ht="12" customHeight="1" x14ac:dyDescent="0.25">
      <c r="A161" s="22">
        <v>3</v>
      </c>
      <c r="B161" s="3">
        <f t="shared" ca="1" si="14"/>
        <v>25</v>
      </c>
      <c r="C161" s="3">
        <f t="shared" ca="1" si="14"/>
        <v>9</v>
      </c>
      <c r="D161" s="3">
        <f t="shared" ca="1" si="14"/>
        <v>3</v>
      </c>
      <c r="E161" s="3">
        <f t="shared" ca="1" si="14"/>
        <v>9</v>
      </c>
      <c r="F161" s="3">
        <f t="shared" ca="1" si="14"/>
        <v>9</v>
      </c>
      <c r="G161" s="3">
        <f t="shared" ca="1" si="14"/>
        <v>15</v>
      </c>
      <c r="H161" s="3">
        <f t="shared" ca="1" si="14"/>
        <v>19</v>
      </c>
      <c r="I161" s="3">
        <f t="shared" ca="1" si="14"/>
        <v>20</v>
      </c>
      <c r="J161" s="3">
        <f t="shared" ca="1" si="14"/>
        <v>18</v>
      </c>
      <c r="K161" s="3">
        <f t="shared" ca="1" si="14"/>
        <v>8</v>
      </c>
      <c r="L161" s="3">
        <f t="shared" ca="1" si="14"/>
        <v>6</v>
      </c>
      <c r="M161" s="3">
        <f t="shared" ca="1" si="14"/>
        <v>19</v>
      </c>
      <c r="N161" s="3">
        <f t="shared" ca="1" si="14"/>
        <v>13</v>
      </c>
    </row>
    <row r="162" spans="1:14" ht="12" customHeight="1" x14ac:dyDescent="0.25">
      <c r="A162" s="22">
        <v>2</v>
      </c>
      <c r="B162" s="3">
        <f t="shared" ref="B162:N164" ca="1" si="15">OFFSET($A$1,MATCH($A162,B$2:B$62,-1)+1,0)</f>
        <v>23</v>
      </c>
      <c r="C162" s="3">
        <f t="shared" ca="1" si="15"/>
        <v>8</v>
      </c>
      <c r="D162" s="3">
        <f t="shared" ca="1" si="15"/>
        <v>2</v>
      </c>
      <c r="E162" s="3">
        <f t="shared" ca="1" si="15"/>
        <v>8</v>
      </c>
      <c r="F162" s="3">
        <f t="shared" ca="1" si="15"/>
        <v>8</v>
      </c>
      <c r="G162" s="3">
        <f t="shared" ca="1" si="15"/>
        <v>13</v>
      </c>
      <c r="H162" s="3">
        <f t="shared" ca="1" si="15"/>
        <v>17</v>
      </c>
      <c r="I162" s="3">
        <f t="shared" ca="1" si="15"/>
        <v>19</v>
      </c>
      <c r="J162" s="3">
        <f t="shared" ca="1" si="15"/>
        <v>16</v>
      </c>
      <c r="K162" s="3">
        <f t="shared" ca="1" si="15"/>
        <v>7</v>
      </c>
      <c r="L162" s="3">
        <f t="shared" ca="1" si="15"/>
        <v>6</v>
      </c>
      <c r="M162" s="3">
        <f t="shared" ca="1" si="15"/>
        <v>17</v>
      </c>
      <c r="N162" s="3">
        <f t="shared" ca="1" si="15"/>
        <v>12</v>
      </c>
    </row>
    <row r="163" spans="1:14" ht="12" customHeight="1" x14ac:dyDescent="0.25">
      <c r="A163" s="22">
        <v>1</v>
      </c>
      <c r="B163" s="3">
        <f t="shared" ca="1" si="15"/>
        <v>20</v>
      </c>
      <c r="C163" s="3">
        <f t="shared" ca="1" si="15"/>
        <v>7</v>
      </c>
      <c r="D163" s="3">
        <f t="shared" ca="1" si="15"/>
        <v>1</v>
      </c>
      <c r="E163" s="3">
        <f t="shared" ca="1" si="15"/>
        <v>7</v>
      </c>
      <c r="F163" s="3">
        <f t="shared" ca="1" si="15"/>
        <v>7</v>
      </c>
      <c r="G163" s="3">
        <f t="shared" ca="1" si="15"/>
        <v>11</v>
      </c>
      <c r="H163" s="3">
        <f t="shared" ca="1" si="15"/>
        <v>15</v>
      </c>
      <c r="I163" s="3">
        <f t="shared" ca="1" si="15"/>
        <v>16</v>
      </c>
      <c r="J163" s="3">
        <f t="shared" ca="1" si="15"/>
        <v>14</v>
      </c>
      <c r="K163" s="3">
        <f t="shared" ca="1" si="15"/>
        <v>5</v>
      </c>
      <c r="L163" s="3">
        <f t="shared" ca="1" si="15"/>
        <v>4</v>
      </c>
      <c r="M163" s="3">
        <f t="shared" ca="1" si="15"/>
        <v>15</v>
      </c>
      <c r="N163" s="3">
        <f t="shared" ca="1" si="15"/>
        <v>10</v>
      </c>
    </row>
    <row r="164" spans="1:14" ht="12" customHeight="1" x14ac:dyDescent="0.25">
      <c r="A164" s="22">
        <v>0</v>
      </c>
      <c r="B164" s="3">
        <f t="shared" ca="1" si="15"/>
        <v>2</v>
      </c>
      <c r="C164" s="3">
        <f t="shared" ca="1" si="15"/>
        <v>0</v>
      </c>
      <c r="D164" s="3">
        <f t="shared" ca="1" si="15"/>
        <v>0</v>
      </c>
      <c r="E164" s="3">
        <f t="shared" ca="1" si="15"/>
        <v>0</v>
      </c>
      <c r="F164" s="3">
        <f t="shared" ca="1" si="15"/>
        <v>0</v>
      </c>
      <c r="G164" s="3">
        <f t="shared" ca="1" si="15"/>
        <v>0</v>
      </c>
      <c r="H164" s="3">
        <f t="shared" ca="1" si="15"/>
        <v>0</v>
      </c>
      <c r="I164" s="3">
        <f t="shared" ca="1" si="15"/>
        <v>0</v>
      </c>
      <c r="J164" s="3">
        <f t="shared" ca="1" si="15"/>
        <v>1</v>
      </c>
      <c r="K164" s="3">
        <f t="shared" ca="1" si="15"/>
        <v>0</v>
      </c>
      <c r="L164" s="3">
        <f t="shared" ca="1" si="15"/>
        <v>0</v>
      </c>
      <c r="M164" s="3">
        <f t="shared" ca="1" si="15"/>
        <v>0</v>
      </c>
      <c r="N164" s="3">
        <f t="shared" ca="1" si="15"/>
        <v>0</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1785"/>
  <sheetViews>
    <sheetView workbookViewId="0">
      <pane ySplit="1" topLeftCell="A1341" activePane="bottomLeft" state="frozen"/>
      <selection pane="bottomLeft" activeCell="E1353" sqref="E1353"/>
    </sheetView>
  </sheetViews>
  <sheetFormatPr defaultRowHeight="16.5" x14ac:dyDescent="0.25"/>
  <cols>
    <col min="1" max="2" width="6.7109375" style="9" customWidth="1"/>
    <col min="3" max="4" width="6.7109375" style="1" customWidth="1"/>
    <col min="5" max="5" width="40.7109375" style="1" customWidth="1"/>
    <col min="6" max="6" width="10.7109375" style="9" customWidth="1"/>
    <col min="7" max="48" width="6.7109375" style="9" customWidth="1"/>
    <col min="49" max="50" width="6.7109375" style="35" hidden="1" customWidth="1"/>
    <col min="51" max="54" width="7.7109375" style="35" hidden="1" customWidth="1"/>
    <col min="55" max="16384" width="9.140625" style="1"/>
  </cols>
  <sheetData>
    <row r="1" spans="1:54" ht="16.5" customHeight="1" x14ac:dyDescent="0.25">
      <c r="A1" s="13" t="s">
        <v>949</v>
      </c>
      <c r="B1" s="12" t="s">
        <v>3102</v>
      </c>
      <c r="C1" s="10" t="s">
        <v>3101</v>
      </c>
      <c r="D1" s="10" t="s">
        <v>3100</v>
      </c>
      <c r="E1" s="8" t="s">
        <v>1024</v>
      </c>
      <c r="F1" s="32" t="s">
        <v>3133</v>
      </c>
      <c r="G1" s="9" t="s">
        <v>3103</v>
      </c>
      <c r="H1" s="9" t="s">
        <v>3104</v>
      </c>
      <c r="I1" s="9" t="s">
        <v>3107</v>
      </c>
      <c r="J1" s="9" t="s">
        <v>3138</v>
      </c>
      <c r="K1" s="12" t="s">
        <v>2443</v>
      </c>
      <c r="L1" s="9" t="s">
        <v>2451</v>
      </c>
      <c r="M1" s="9" t="s">
        <v>2452</v>
      </c>
      <c r="N1" s="9" t="s">
        <v>2444</v>
      </c>
      <c r="O1" s="9" t="s">
        <v>2446</v>
      </c>
      <c r="P1" s="9" t="s">
        <v>2445</v>
      </c>
      <c r="Q1" s="9" t="s">
        <v>2447</v>
      </c>
      <c r="R1" s="9" t="s">
        <v>2448</v>
      </c>
      <c r="S1" s="9" t="s">
        <v>2449</v>
      </c>
      <c r="T1" s="9" t="s">
        <v>2450</v>
      </c>
      <c r="U1" s="9" t="s">
        <v>2453</v>
      </c>
      <c r="V1" s="9" t="s">
        <v>2454</v>
      </c>
      <c r="W1" s="9" t="s">
        <v>2455</v>
      </c>
      <c r="X1" s="9" t="s">
        <v>2456</v>
      </c>
      <c r="Y1" s="8" t="s">
        <v>950</v>
      </c>
      <c r="Z1" s="9" t="s">
        <v>951</v>
      </c>
      <c r="AA1" s="9" t="s">
        <v>2441</v>
      </c>
      <c r="AB1" s="9" t="s">
        <v>2442</v>
      </c>
      <c r="AC1" s="9" t="s">
        <v>952</v>
      </c>
      <c r="AD1" s="9" t="s">
        <v>953</v>
      </c>
      <c r="AW1" s="35" t="s">
        <v>3108</v>
      </c>
      <c r="AX1" s="35" t="s">
        <v>3109</v>
      </c>
      <c r="AY1" s="35" t="s">
        <v>3110</v>
      </c>
      <c r="AZ1" s="35" t="s">
        <v>3111</v>
      </c>
      <c r="BA1" s="35" t="s">
        <v>3137</v>
      </c>
      <c r="BB1" s="35" t="s">
        <v>3134</v>
      </c>
    </row>
    <row r="2" spans="1:54" x14ac:dyDescent="0.25">
      <c r="A2" s="8" t="s">
        <v>954</v>
      </c>
      <c r="B2" s="8">
        <v>1</v>
      </c>
      <c r="C2" s="10" t="s">
        <v>0</v>
      </c>
      <c r="D2" s="10" t="s">
        <v>1</v>
      </c>
      <c r="E2" s="10" t="s">
        <v>1025</v>
      </c>
      <c r="F2" s="33">
        <f t="shared" ref="F2:F65" si="0">BB2-BA2</f>
        <v>-164.25</v>
      </c>
      <c r="G2" s="8">
        <v>90.230000000000018</v>
      </c>
      <c r="H2" s="8">
        <v>90.86333333333333</v>
      </c>
      <c r="I2" s="14">
        <v>90.546666666666681</v>
      </c>
      <c r="J2" s="14">
        <v>88.183333333333351</v>
      </c>
      <c r="K2" s="8"/>
      <c r="L2" s="11">
        <v>1.5</v>
      </c>
      <c r="M2" s="11">
        <v>1.25</v>
      </c>
      <c r="N2" s="11">
        <v>0</v>
      </c>
      <c r="O2" s="11">
        <v>0</v>
      </c>
      <c r="P2" s="11">
        <v>0</v>
      </c>
      <c r="Q2" s="11">
        <v>0</v>
      </c>
      <c r="R2" s="11">
        <v>1.25</v>
      </c>
      <c r="S2" s="11">
        <v>1</v>
      </c>
      <c r="T2" s="11">
        <v>0</v>
      </c>
      <c r="U2" s="11">
        <v>0</v>
      </c>
      <c r="V2" s="11">
        <v>1</v>
      </c>
      <c r="W2" s="11">
        <v>0</v>
      </c>
      <c r="X2" s="11">
        <v>0</v>
      </c>
      <c r="Y2" s="8"/>
      <c r="Z2" s="8"/>
      <c r="AA2" s="8"/>
      <c r="AB2" s="8"/>
      <c r="AC2" s="8"/>
      <c r="AD2" s="8"/>
      <c r="AE2" s="8"/>
      <c r="AF2" s="8"/>
      <c r="AG2" s="8"/>
      <c r="AH2" s="8"/>
      <c r="AI2" s="8"/>
      <c r="AJ2" s="8"/>
      <c r="AK2" s="8"/>
      <c r="AL2" s="8"/>
      <c r="AM2" s="8"/>
      <c r="AN2" s="8"/>
      <c r="AO2" s="8"/>
      <c r="AP2" s="8"/>
      <c r="AQ2" s="8"/>
      <c r="AR2" s="8"/>
      <c r="AS2" s="8"/>
      <c r="AT2" s="8"/>
      <c r="AU2" s="8"/>
      <c r="AV2" s="8"/>
      <c r="AW2" s="36">
        <v>88</v>
      </c>
      <c r="AX2" s="36">
        <v>0.18333333333335133</v>
      </c>
      <c r="AY2" s="36">
        <v>301.75</v>
      </c>
      <c r="AZ2" s="36">
        <v>301.75</v>
      </c>
      <c r="BA2" s="36">
        <v>301.75</v>
      </c>
      <c r="BB2" s="37">
        <f>SUMPRODUCT(L2:X2,分數請填寫在這邊!C$7:O$7)</f>
        <v>137.5</v>
      </c>
    </row>
    <row r="3" spans="1:54" x14ac:dyDescent="0.25">
      <c r="A3" s="8" t="s">
        <v>954</v>
      </c>
      <c r="B3" s="8">
        <v>2</v>
      </c>
      <c r="C3" s="10" t="s">
        <v>0</v>
      </c>
      <c r="D3" s="10" t="s">
        <v>2</v>
      </c>
      <c r="E3" s="10" t="s">
        <v>1026</v>
      </c>
      <c r="F3" s="33">
        <f t="shared" si="0"/>
        <v>-112.59999999999997</v>
      </c>
      <c r="G3" s="8">
        <v>93.24799999999999</v>
      </c>
      <c r="H3" s="8">
        <v>93.471999999999994</v>
      </c>
      <c r="I3" s="14">
        <v>93.359999999999985</v>
      </c>
      <c r="J3" s="14">
        <v>91.699999999999989</v>
      </c>
      <c r="K3" s="8" t="s">
        <v>956</v>
      </c>
      <c r="L3" s="11">
        <v>1.25</v>
      </c>
      <c r="M3" s="11">
        <v>2</v>
      </c>
      <c r="N3" s="11">
        <v>0</v>
      </c>
      <c r="O3" s="11">
        <v>0</v>
      </c>
      <c r="P3" s="11">
        <v>0</v>
      </c>
      <c r="Q3" s="11">
        <v>0</v>
      </c>
      <c r="R3" s="11">
        <v>1</v>
      </c>
      <c r="S3" s="11">
        <v>1</v>
      </c>
      <c r="T3" s="11">
        <v>0</v>
      </c>
      <c r="U3" s="11">
        <v>0</v>
      </c>
      <c r="V3" s="11">
        <v>0</v>
      </c>
      <c r="W3" s="11">
        <v>0</v>
      </c>
      <c r="X3" s="11">
        <v>0</v>
      </c>
      <c r="Y3" s="8"/>
      <c r="Z3" s="8"/>
      <c r="AA3" s="8" t="s">
        <v>955</v>
      </c>
      <c r="AB3" s="8" t="s">
        <v>955</v>
      </c>
      <c r="AC3" s="8"/>
      <c r="AD3" s="8"/>
      <c r="AE3" s="8"/>
      <c r="AF3" s="8"/>
      <c r="AG3" s="8"/>
      <c r="AH3" s="8"/>
      <c r="AI3" s="8"/>
      <c r="AJ3" s="8"/>
      <c r="AK3" s="8"/>
      <c r="AL3" s="8"/>
      <c r="AM3" s="8"/>
      <c r="AN3" s="8"/>
      <c r="AO3" s="8"/>
      <c r="AP3" s="8"/>
      <c r="AQ3" s="8"/>
      <c r="AR3" s="8"/>
      <c r="AS3" s="8"/>
      <c r="AT3" s="8"/>
      <c r="AU3" s="8"/>
      <c r="AV3" s="8"/>
      <c r="AW3" s="36">
        <v>91</v>
      </c>
      <c r="AX3" s="36">
        <v>0.69999999999998863</v>
      </c>
      <c r="AY3" s="36">
        <v>273</v>
      </c>
      <c r="AZ3" s="36">
        <v>276</v>
      </c>
      <c r="BA3" s="36">
        <v>275.09999999999997</v>
      </c>
      <c r="BB3" s="37">
        <f>SUMPRODUCT(L3:X3,分數請填寫在這邊!C$7:O$7)</f>
        <v>162.5</v>
      </c>
    </row>
    <row r="4" spans="1:54" x14ac:dyDescent="0.25">
      <c r="A4" s="8" t="s">
        <v>954</v>
      </c>
      <c r="B4" s="8">
        <v>3</v>
      </c>
      <c r="C4" s="10" t="s">
        <v>0</v>
      </c>
      <c r="D4" s="10" t="s">
        <v>3</v>
      </c>
      <c r="E4" s="10" t="s">
        <v>1027</v>
      </c>
      <c r="F4" s="33">
        <f t="shared" si="0"/>
        <v>-166.22916666666663</v>
      </c>
      <c r="G4" s="8">
        <v>93.674999999999997</v>
      </c>
      <c r="H4" s="8">
        <v>96.016666666666666</v>
      </c>
      <c r="I4" s="14">
        <v>94.845833333333331</v>
      </c>
      <c r="J4" s="14">
        <v>93.557291666666657</v>
      </c>
      <c r="K4" s="8"/>
      <c r="L4" s="11">
        <v>1</v>
      </c>
      <c r="M4" s="11">
        <v>1</v>
      </c>
      <c r="N4" s="11">
        <v>0</v>
      </c>
      <c r="O4" s="11">
        <v>0</v>
      </c>
      <c r="P4" s="11">
        <v>0</v>
      </c>
      <c r="Q4" s="11">
        <v>0</v>
      </c>
      <c r="R4" s="11">
        <v>1</v>
      </c>
      <c r="S4" s="11">
        <v>1</v>
      </c>
      <c r="T4" s="11">
        <v>1</v>
      </c>
      <c r="U4" s="11">
        <v>0</v>
      </c>
      <c r="V4" s="11">
        <v>0</v>
      </c>
      <c r="W4" s="11">
        <v>0</v>
      </c>
      <c r="X4" s="11">
        <v>0</v>
      </c>
      <c r="Y4" s="8"/>
      <c r="Z4" s="8"/>
      <c r="AA4" s="8" t="s">
        <v>955</v>
      </c>
      <c r="AB4" s="8" t="s">
        <v>955</v>
      </c>
      <c r="AC4" s="8"/>
      <c r="AD4" s="8"/>
      <c r="AE4" s="8"/>
      <c r="AF4" s="8"/>
      <c r="AG4" s="8"/>
      <c r="AH4" s="8"/>
      <c r="AI4" s="8"/>
      <c r="AJ4" s="8"/>
      <c r="AK4" s="8"/>
      <c r="AL4" s="8"/>
      <c r="AM4" s="8"/>
      <c r="AN4" s="8"/>
      <c r="AO4" s="8"/>
      <c r="AP4" s="8"/>
      <c r="AQ4" s="8"/>
      <c r="AR4" s="8"/>
      <c r="AS4" s="8"/>
      <c r="AT4" s="8"/>
      <c r="AU4" s="8"/>
      <c r="AV4" s="8"/>
      <c r="AW4" s="36">
        <v>93</v>
      </c>
      <c r="AX4" s="36">
        <v>0.55729166666665719</v>
      </c>
      <c r="AY4" s="36">
        <v>264</v>
      </c>
      <c r="AZ4" s="36">
        <v>268</v>
      </c>
      <c r="BA4" s="36">
        <v>266.22916666666663</v>
      </c>
      <c r="BB4" s="37">
        <f>SUMPRODUCT(L4:X4,分數請填寫在這邊!C$7:O$7)</f>
        <v>100</v>
      </c>
    </row>
    <row r="5" spans="1:54" x14ac:dyDescent="0.25">
      <c r="A5" s="8" t="s">
        <v>954</v>
      </c>
      <c r="B5" s="8">
        <v>4</v>
      </c>
      <c r="C5" s="10" t="s">
        <v>0</v>
      </c>
      <c r="D5" s="10" t="s">
        <v>4</v>
      </c>
      <c r="E5" s="10" t="s">
        <v>1028</v>
      </c>
      <c r="F5" s="33">
        <f t="shared" si="0"/>
        <v>-102.13124999999999</v>
      </c>
      <c r="G5" s="8">
        <v>89.710000000000008</v>
      </c>
      <c r="H5" s="8">
        <v>91.3</v>
      </c>
      <c r="I5" s="14">
        <v>90.504999999999995</v>
      </c>
      <c r="J5" s="14">
        <v>88.131249999999994</v>
      </c>
      <c r="K5" s="8"/>
      <c r="L5" s="11">
        <v>1</v>
      </c>
      <c r="M5" s="11">
        <v>1</v>
      </c>
      <c r="N5" s="11">
        <v>0</v>
      </c>
      <c r="O5" s="11">
        <v>0</v>
      </c>
      <c r="P5" s="11">
        <v>0</v>
      </c>
      <c r="Q5" s="11">
        <v>0</v>
      </c>
      <c r="R5" s="11">
        <v>1</v>
      </c>
      <c r="S5" s="11">
        <v>0</v>
      </c>
      <c r="T5" s="11">
        <v>1</v>
      </c>
      <c r="U5" s="11">
        <v>0</v>
      </c>
      <c r="V5" s="11">
        <v>0</v>
      </c>
      <c r="W5" s="11">
        <v>0</v>
      </c>
      <c r="X5" s="11">
        <v>0</v>
      </c>
      <c r="Y5" s="8"/>
      <c r="Z5" s="8" t="s">
        <v>957</v>
      </c>
      <c r="AA5" s="8" t="s">
        <v>957</v>
      </c>
      <c r="AB5" s="8" t="s">
        <v>957</v>
      </c>
      <c r="AC5" s="8"/>
      <c r="AD5" s="8"/>
      <c r="AE5" s="8"/>
      <c r="AF5" s="8"/>
      <c r="AG5" s="8"/>
      <c r="AH5" s="8"/>
      <c r="AI5" s="8"/>
      <c r="AJ5" s="8"/>
      <c r="AK5" s="8"/>
      <c r="AL5" s="8"/>
      <c r="AM5" s="8"/>
      <c r="AN5" s="8"/>
      <c r="AO5" s="8"/>
      <c r="AP5" s="8"/>
      <c r="AQ5" s="8"/>
      <c r="AR5" s="8"/>
      <c r="AS5" s="8"/>
      <c r="AT5" s="8"/>
      <c r="AU5" s="8"/>
      <c r="AV5" s="8"/>
      <c r="AW5" s="36">
        <v>88</v>
      </c>
      <c r="AX5" s="36">
        <v>0.13124999999999432</v>
      </c>
      <c r="AY5" s="36">
        <v>202</v>
      </c>
      <c r="AZ5" s="36">
        <v>203</v>
      </c>
      <c r="BA5" s="36">
        <v>202.13124999999999</v>
      </c>
      <c r="BB5" s="37">
        <f>SUMPRODUCT(L5:X5,分數請填寫在這邊!C$7:O$7)</f>
        <v>100</v>
      </c>
    </row>
    <row r="6" spans="1:54" x14ac:dyDescent="0.25">
      <c r="A6" s="8" t="s">
        <v>954</v>
      </c>
      <c r="B6" s="8">
        <v>5</v>
      </c>
      <c r="C6" s="10" t="s">
        <v>0</v>
      </c>
      <c r="D6" s="10" t="s">
        <v>5</v>
      </c>
      <c r="E6" s="10" t="s">
        <v>1029</v>
      </c>
      <c r="F6" s="33">
        <f t="shared" si="0"/>
        <v>-164.53269230769229</v>
      </c>
      <c r="G6" s="8">
        <v>93.24</v>
      </c>
      <c r="H6" s="8">
        <v>94.812307692307684</v>
      </c>
      <c r="I6" s="14">
        <v>94.026153846153846</v>
      </c>
      <c r="J6" s="14">
        <v>92.532692307692315</v>
      </c>
      <c r="K6" s="8"/>
      <c r="L6" s="11">
        <v>1</v>
      </c>
      <c r="M6" s="11">
        <v>1.5</v>
      </c>
      <c r="N6" s="11">
        <v>0</v>
      </c>
      <c r="O6" s="11">
        <v>0</v>
      </c>
      <c r="P6" s="11">
        <v>0</v>
      </c>
      <c r="Q6" s="11">
        <v>0</v>
      </c>
      <c r="R6" s="11">
        <v>1</v>
      </c>
      <c r="S6" s="11">
        <v>1</v>
      </c>
      <c r="T6" s="11">
        <v>1</v>
      </c>
      <c r="U6" s="11">
        <v>0</v>
      </c>
      <c r="V6" s="11">
        <v>0</v>
      </c>
      <c r="W6" s="11">
        <v>0</v>
      </c>
      <c r="X6" s="11">
        <v>0</v>
      </c>
      <c r="Y6" s="8"/>
      <c r="Z6" s="8"/>
      <c r="AA6" s="8"/>
      <c r="AB6" s="8"/>
      <c r="AC6" s="8"/>
      <c r="AD6" s="8"/>
      <c r="AE6" s="8"/>
      <c r="AF6" s="8"/>
      <c r="AG6" s="8"/>
      <c r="AH6" s="8"/>
      <c r="AI6" s="8"/>
      <c r="AJ6" s="8"/>
      <c r="AK6" s="8"/>
      <c r="AL6" s="8"/>
      <c r="AM6" s="8"/>
      <c r="AN6" s="8"/>
      <c r="AO6" s="8"/>
      <c r="AP6" s="8"/>
      <c r="AQ6" s="8"/>
      <c r="AR6" s="8"/>
      <c r="AS6" s="8"/>
      <c r="AT6" s="8"/>
      <c r="AU6" s="8"/>
      <c r="AV6" s="8"/>
      <c r="AW6" s="36">
        <v>92</v>
      </c>
      <c r="AX6" s="36">
        <v>0.53269230769231513</v>
      </c>
      <c r="AY6" s="36">
        <v>289</v>
      </c>
      <c r="AZ6" s="36">
        <v>290</v>
      </c>
      <c r="BA6" s="36">
        <v>289.53269230769229</v>
      </c>
      <c r="BB6" s="37">
        <f>SUMPRODUCT(L6:X6,分數請填寫在這邊!C$7:O$7)</f>
        <v>125</v>
      </c>
    </row>
    <row r="7" spans="1:54" x14ac:dyDescent="0.25">
      <c r="A7" s="8" t="s">
        <v>954</v>
      </c>
      <c r="B7" s="8">
        <v>6</v>
      </c>
      <c r="C7" s="10" t="s">
        <v>0</v>
      </c>
      <c r="D7" s="10" t="s">
        <v>6</v>
      </c>
      <c r="E7" s="10" t="s">
        <v>1030</v>
      </c>
      <c r="F7" s="33">
        <f t="shared" si="0"/>
        <v>-103.40584150326796</v>
      </c>
      <c r="G7" s="8">
        <v>91.028888888888886</v>
      </c>
      <c r="H7" s="8">
        <v>91.442352941176466</v>
      </c>
      <c r="I7" s="14">
        <v>91.235620915032683</v>
      </c>
      <c r="J7" s="14">
        <v>89.044526143790847</v>
      </c>
      <c r="K7" s="8"/>
      <c r="L7" s="11">
        <v>1.25</v>
      </c>
      <c r="M7" s="11">
        <v>1.25</v>
      </c>
      <c r="N7" s="11">
        <v>0</v>
      </c>
      <c r="O7" s="11">
        <v>0</v>
      </c>
      <c r="P7" s="11">
        <v>0</v>
      </c>
      <c r="Q7" s="11">
        <v>0</v>
      </c>
      <c r="R7" s="11">
        <v>1</v>
      </c>
      <c r="S7" s="11">
        <v>0</v>
      </c>
      <c r="T7" s="11">
        <v>1</v>
      </c>
      <c r="U7" s="11">
        <v>0</v>
      </c>
      <c r="V7" s="11">
        <v>0</v>
      </c>
      <c r="W7" s="11">
        <v>0</v>
      </c>
      <c r="X7" s="11">
        <v>0</v>
      </c>
      <c r="Y7" s="8"/>
      <c r="Z7" s="8"/>
      <c r="AA7" s="8" t="s">
        <v>955</v>
      </c>
      <c r="AB7" s="8" t="s">
        <v>955</v>
      </c>
      <c r="AC7" s="8"/>
      <c r="AD7" s="8"/>
      <c r="AE7" s="8"/>
      <c r="AF7" s="8"/>
      <c r="AG7" s="8"/>
      <c r="AH7" s="8"/>
      <c r="AI7" s="8"/>
      <c r="AJ7" s="8"/>
      <c r="AK7" s="8"/>
      <c r="AL7" s="8"/>
      <c r="AM7" s="8"/>
      <c r="AN7" s="8"/>
      <c r="AO7" s="8"/>
      <c r="AP7" s="8"/>
      <c r="AQ7" s="8"/>
      <c r="AR7" s="8"/>
      <c r="AS7" s="8"/>
      <c r="AT7" s="8"/>
      <c r="AU7" s="8"/>
      <c r="AV7" s="8"/>
      <c r="AW7" s="36">
        <v>89</v>
      </c>
      <c r="AX7" s="36">
        <v>4.4526143790847073E-2</v>
      </c>
      <c r="AY7" s="36">
        <v>228.25</v>
      </c>
      <c r="AZ7" s="36">
        <v>231.75</v>
      </c>
      <c r="BA7" s="36">
        <v>228.40584150326796</v>
      </c>
      <c r="BB7" s="37">
        <f>SUMPRODUCT(L7:X7,分數請填寫在這邊!C$7:O$7)</f>
        <v>125</v>
      </c>
    </row>
    <row r="8" spans="1:54" x14ac:dyDescent="0.25">
      <c r="A8" s="8" t="s">
        <v>954</v>
      </c>
      <c r="B8" s="8">
        <v>7</v>
      </c>
      <c r="C8" s="10" t="s">
        <v>0</v>
      </c>
      <c r="D8" s="10" t="s">
        <v>7</v>
      </c>
      <c r="E8" s="10" t="s">
        <v>1031</v>
      </c>
      <c r="F8" s="33">
        <f t="shared" si="0"/>
        <v>-160.80795454545455</v>
      </c>
      <c r="G8" s="8">
        <v>91.95</v>
      </c>
      <c r="H8" s="8">
        <v>92.296363636363637</v>
      </c>
      <c r="I8" s="14">
        <v>92.12318181818182</v>
      </c>
      <c r="J8" s="14">
        <v>90.153977272727275</v>
      </c>
      <c r="K8" s="8"/>
      <c r="L8" s="11">
        <v>1.5</v>
      </c>
      <c r="M8" s="11">
        <v>1.5</v>
      </c>
      <c r="N8" s="11">
        <v>0</v>
      </c>
      <c r="O8" s="11">
        <v>0</v>
      </c>
      <c r="P8" s="11">
        <v>0</v>
      </c>
      <c r="Q8" s="11">
        <v>0</v>
      </c>
      <c r="R8" s="11">
        <v>1</v>
      </c>
      <c r="S8" s="11">
        <v>1</v>
      </c>
      <c r="T8" s="11">
        <v>1</v>
      </c>
      <c r="U8" s="11">
        <v>0</v>
      </c>
      <c r="V8" s="11">
        <v>0</v>
      </c>
      <c r="W8" s="11">
        <v>0</v>
      </c>
      <c r="X8" s="11">
        <v>0</v>
      </c>
      <c r="Y8" s="8"/>
      <c r="Z8" s="8"/>
      <c r="AA8" s="8" t="s">
        <v>955</v>
      </c>
      <c r="AB8" s="8" t="s">
        <v>955</v>
      </c>
      <c r="AC8" s="8"/>
      <c r="AD8" s="8"/>
      <c r="AE8" s="8"/>
      <c r="AF8" s="8"/>
      <c r="AG8" s="8"/>
      <c r="AH8" s="8"/>
      <c r="AI8" s="8"/>
      <c r="AJ8" s="8"/>
      <c r="AK8" s="8"/>
      <c r="AL8" s="8"/>
      <c r="AM8" s="8"/>
      <c r="AN8" s="8"/>
      <c r="AO8" s="8"/>
      <c r="AP8" s="8"/>
      <c r="AQ8" s="8"/>
      <c r="AR8" s="8"/>
      <c r="AS8" s="8"/>
      <c r="AT8" s="8"/>
      <c r="AU8" s="8"/>
      <c r="AV8" s="8"/>
      <c r="AW8" s="36">
        <v>90</v>
      </c>
      <c r="AX8" s="36">
        <v>0.15397727272727479</v>
      </c>
      <c r="AY8" s="36">
        <v>310.5</v>
      </c>
      <c r="AZ8" s="36">
        <v>312.5</v>
      </c>
      <c r="BA8" s="36">
        <v>310.80795454545455</v>
      </c>
      <c r="BB8" s="37">
        <f>SUMPRODUCT(L8:X8,分數請填寫在這邊!C$7:O$7)</f>
        <v>150</v>
      </c>
    </row>
    <row r="9" spans="1:54" x14ac:dyDescent="0.25">
      <c r="A9" s="8" t="s">
        <v>954</v>
      </c>
      <c r="B9" s="8">
        <v>8</v>
      </c>
      <c r="C9" s="10" t="s">
        <v>0</v>
      </c>
      <c r="D9" s="10" t="s">
        <v>339</v>
      </c>
      <c r="E9" s="10" t="s">
        <v>3105</v>
      </c>
      <c r="F9" s="33">
        <f t="shared" si="0"/>
        <v>-143.5811011904762</v>
      </c>
      <c r="G9" s="8">
        <v>87.128571428571419</v>
      </c>
      <c r="H9" s="8">
        <v>89.243333333333339</v>
      </c>
      <c r="I9" s="14">
        <v>88.185952380952386</v>
      </c>
      <c r="J9" s="14">
        <v>85.232440476190476</v>
      </c>
      <c r="K9" s="8"/>
      <c r="L9" s="11">
        <v>1.5</v>
      </c>
      <c r="M9" s="11">
        <v>1.5</v>
      </c>
      <c r="N9" s="11">
        <v>0</v>
      </c>
      <c r="O9" s="11">
        <v>0</v>
      </c>
      <c r="P9" s="11">
        <v>0</v>
      </c>
      <c r="Q9" s="11">
        <v>0</v>
      </c>
      <c r="R9" s="11">
        <v>1</v>
      </c>
      <c r="S9" s="11">
        <v>1</v>
      </c>
      <c r="T9" s="11">
        <v>0</v>
      </c>
      <c r="U9" s="11">
        <v>0</v>
      </c>
      <c r="V9" s="11">
        <v>1</v>
      </c>
      <c r="W9" s="11">
        <v>0</v>
      </c>
      <c r="X9" s="11">
        <v>0</v>
      </c>
      <c r="Y9" s="8"/>
      <c r="Z9" s="8"/>
      <c r="AA9" s="8"/>
      <c r="AB9" s="8"/>
      <c r="AC9" s="8"/>
      <c r="AD9" s="8"/>
      <c r="AE9" s="8"/>
      <c r="AF9" s="8"/>
      <c r="AG9" s="8"/>
      <c r="AH9" s="8"/>
      <c r="AI9" s="8"/>
      <c r="AJ9" s="8"/>
      <c r="AK9" s="8"/>
      <c r="AL9" s="8"/>
      <c r="AM9" s="8"/>
      <c r="AN9" s="8"/>
      <c r="AO9" s="8"/>
      <c r="AP9" s="8"/>
      <c r="AQ9" s="8"/>
      <c r="AR9" s="8"/>
      <c r="AS9" s="8"/>
      <c r="AT9" s="8"/>
      <c r="AU9" s="8"/>
      <c r="AV9" s="8"/>
      <c r="AW9" s="36">
        <v>85</v>
      </c>
      <c r="AX9" s="36">
        <v>0.23244047619047592</v>
      </c>
      <c r="AY9" s="36">
        <v>293</v>
      </c>
      <c r="AZ9" s="36">
        <v>295.5</v>
      </c>
      <c r="BA9" s="36">
        <v>293.5811011904762</v>
      </c>
      <c r="BB9" s="37">
        <f>SUMPRODUCT(L9:X9,分數請填寫在這邊!C$7:O$7)</f>
        <v>150</v>
      </c>
    </row>
    <row r="10" spans="1:54" x14ac:dyDescent="0.25">
      <c r="A10" s="8" t="s">
        <v>954</v>
      </c>
      <c r="B10" s="8">
        <v>8</v>
      </c>
      <c r="C10" s="10" t="s">
        <v>0</v>
      </c>
      <c r="D10" s="10" t="s">
        <v>339</v>
      </c>
      <c r="E10" s="10" t="s">
        <v>3106</v>
      </c>
      <c r="F10" s="33">
        <f t="shared" si="0"/>
        <v>-147.67604166666666</v>
      </c>
      <c r="G10" s="8">
        <v>89.275999999999996</v>
      </c>
      <c r="H10" s="8">
        <v>89.716666666666654</v>
      </c>
      <c r="I10" s="14">
        <v>89.496333333333325</v>
      </c>
      <c r="J10" s="14">
        <v>86.870416666666657</v>
      </c>
      <c r="K10" s="8"/>
      <c r="L10" s="11">
        <v>1.5</v>
      </c>
      <c r="M10" s="11">
        <v>1.5</v>
      </c>
      <c r="N10" s="11">
        <v>0</v>
      </c>
      <c r="O10" s="11">
        <v>0</v>
      </c>
      <c r="P10" s="11">
        <v>0</v>
      </c>
      <c r="Q10" s="11">
        <v>0</v>
      </c>
      <c r="R10" s="11">
        <v>1</v>
      </c>
      <c r="S10" s="11">
        <v>1</v>
      </c>
      <c r="T10" s="11">
        <v>0</v>
      </c>
      <c r="U10" s="11">
        <v>0</v>
      </c>
      <c r="V10" s="11">
        <v>1</v>
      </c>
      <c r="W10" s="11">
        <v>0</v>
      </c>
      <c r="X10" s="11">
        <v>0</v>
      </c>
      <c r="Y10" s="8"/>
      <c r="Z10" s="8"/>
      <c r="AA10" s="8"/>
      <c r="AB10" s="8"/>
      <c r="AC10" s="8"/>
      <c r="AD10" s="8"/>
      <c r="AE10" s="8"/>
      <c r="AF10" s="8"/>
      <c r="AG10" s="8"/>
      <c r="AH10" s="8"/>
      <c r="AI10" s="8"/>
      <c r="AJ10" s="8"/>
      <c r="AK10" s="8"/>
      <c r="AL10" s="8"/>
      <c r="AM10" s="8"/>
      <c r="AN10" s="8"/>
      <c r="AO10" s="8"/>
      <c r="AP10" s="8"/>
      <c r="AQ10" s="8"/>
      <c r="AR10" s="8"/>
      <c r="AS10" s="8"/>
      <c r="AT10" s="8"/>
      <c r="AU10" s="8"/>
      <c r="AV10" s="8"/>
      <c r="AW10" s="36">
        <v>86</v>
      </c>
      <c r="AX10" s="36">
        <v>0.87041666666665662</v>
      </c>
      <c r="AY10" s="36">
        <v>295.5</v>
      </c>
      <c r="AZ10" s="36">
        <v>298</v>
      </c>
      <c r="BA10" s="36">
        <v>297.67604166666666</v>
      </c>
      <c r="BB10" s="37">
        <f>SUMPRODUCT(L10:X10,分數請填寫在這邊!C$7:O$7)</f>
        <v>150</v>
      </c>
    </row>
    <row r="11" spans="1:54" x14ac:dyDescent="0.25">
      <c r="A11" s="8" t="s">
        <v>954</v>
      </c>
      <c r="B11" s="8">
        <v>9</v>
      </c>
      <c r="C11" s="10" t="s">
        <v>0</v>
      </c>
      <c r="D11" s="10" t="s">
        <v>8</v>
      </c>
      <c r="E11" s="10" t="s">
        <v>1032</v>
      </c>
      <c r="F11" s="33">
        <f t="shared" si="0"/>
        <v>10.249999999999943</v>
      </c>
      <c r="G11" s="8">
        <v>92.433333333333337</v>
      </c>
      <c r="H11" s="8">
        <v>93.983333333333334</v>
      </c>
      <c r="I11" s="14">
        <v>93.208333333333343</v>
      </c>
      <c r="J11" s="14">
        <v>93.208333333333343</v>
      </c>
      <c r="K11" s="8"/>
      <c r="L11" s="11">
        <v>0</v>
      </c>
      <c r="M11" s="11">
        <v>1</v>
      </c>
      <c r="N11" s="11">
        <v>1.5</v>
      </c>
      <c r="O11" s="11">
        <v>1</v>
      </c>
      <c r="P11" s="11">
        <v>1</v>
      </c>
      <c r="Q11" s="11">
        <v>0</v>
      </c>
      <c r="R11" s="11">
        <v>0</v>
      </c>
      <c r="S11" s="11">
        <v>0</v>
      </c>
      <c r="T11" s="11">
        <v>0</v>
      </c>
      <c r="U11" s="11">
        <v>1.5</v>
      </c>
      <c r="V11" s="11">
        <v>0</v>
      </c>
      <c r="W11" s="11">
        <v>0</v>
      </c>
      <c r="X11" s="11">
        <v>0</v>
      </c>
      <c r="Y11" s="8"/>
      <c r="Z11" s="8"/>
      <c r="AA11" s="8" t="s">
        <v>958</v>
      </c>
      <c r="AB11" s="8"/>
      <c r="AC11" s="8"/>
      <c r="AD11" s="8" t="s">
        <v>958</v>
      </c>
      <c r="AE11" s="8"/>
      <c r="AF11" s="8"/>
      <c r="AG11" s="8"/>
      <c r="AH11" s="8"/>
      <c r="AI11" s="8"/>
      <c r="AJ11" s="8"/>
      <c r="AK11" s="8"/>
      <c r="AL11" s="8"/>
      <c r="AM11" s="8"/>
      <c r="AN11" s="8"/>
      <c r="AO11" s="8"/>
      <c r="AP11" s="8"/>
      <c r="AQ11" s="8"/>
      <c r="AR11" s="8"/>
      <c r="AS11" s="8"/>
      <c r="AT11" s="8"/>
      <c r="AU11" s="8"/>
      <c r="AV11" s="8"/>
      <c r="AW11" s="36">
        <v>91</v>
      </c>
      <c r="AX11" s="36">
        <v>0.51041666666668561</v>
      </c>
      <c r="AY11" s="36">
        <v>279.5</v>
      </c>
      <c r="AZ11" s="36">
        <v>283.5</v>
      </c>
      <c r="BA11" s="36">
        <v>289.75000000000006</v>
      </c>
      <c r="BB11" s="37">
        <f>SUMPRODUCT(L11:X11,分數請填寫在這邊!C$7:O$7)</f>
        <v>300</v>
      </c>
    </row>
    <row r="12" spans="1:54" x14ac:dyDescent="0.25">
      <c r="A12" s="8" t="s">
        <v>954</v>
      </c>
      <c r="B12" s="8">
        <v>10</v>
      </c>
      <c r="C12" s="10" t="s">
        <v>0</v>
      </c>
      <c r="D12" s="10" t="s">
        <v>9</v>
      </c>
      <c r="E12" s="10" t="s">
        <v>1033</v>
      </c>
      <c r="F12" s="33">
        <f t="shared" si="0"/>
        <v>6.283333333333303</v>
      </c>
      <c r="G12" s="8">
        <v>91.825000000000003</v>
      </c>
      <c r="H12" s="8">
        <v>94.033333333333331</v>
      </c>
      <c r="I12" s="14">
        <v>92.929166666666674</v>
      </c>
      <c r="J12" s="14">
        <v>92.929166666666674</v>
      </c>
      <c r="K12" s="8"/>
      <c r="L12" s="11">
        <v>0</v>
      </c>
      <c r="M12" s="11">
        <v>1</v>
      </c>
      <c r="N12" s="11">
        <v>1.5</v>
      </c>
      <c r="O12" s="11">
        <v>1</v>
      </c>
      <c r="P12" s="11">
        <v>1.5</v>
      </c>
      <c r="Q12" s="11">
        <v>0</v>
      </c>
      <c r="R12" s="11">
        <v>0</v>
      </c>
      <c r="S12" s="11">
        <v>0</v>
      </c>
      <c r="T12" s="11">
        <v>0</v>
      </c>
      <c r="U12" s="11">
        <v>0</v>
      </c>
      <c r="V12" s="11">
        <v>0</v>
      </c>
      <c r="W12" s="11">
        <v>0</v>
      </c>
      <c r="X12" s="11">
        <v>0</v>
      </c>
      <c r="Y12" s="8"/>
      <c r="Z12" s="8"/>
      <c r="AA12" s="8" t="s">
        <v>955</v>
      </c>
      <c r="AB12" s="8"/>
      <c r="AC12" s="8"/>
      <c r="AD12" s="8" t="s">
        <v>955</v>
      </c>
      <c r="AE12" s="8"/>
      <c r="AF12" s="8"/>
      <c r="AG12" s="8"/>
      <c r="AH12" s="8"/>
      <c r="AI12" s="8"/>
      <c r="AJ12" s="8"/>
      <c r="AK12" s="8"/>
      <c r="AL12" s="8"/>
      <c r="AM12" s="8"/>
      <c r="AN12" s="8"/>
      <c r="AO12" s="8"/>
      <c r="AP12" s="8"/>
      <c r="AQ12" s="8"/>
      <c r="AR12" s="8"/>
      <c r="AS12" s="8"/>
      <c r="AT12" s="8"/>
      <c r="AU12" s="8"/>
      <c r="AV12" s="8"/>
      <c r="AW12" s="36">
        <v>91</v>
      </c>
      <c r="AX12" s="36">
        <v>0.16145833333334281</v>
      </c>
      <c r="AY12" s="36">
        <v>237.5</v>
      </c>
      <c r="AZ12" s="36">
        <v>240</v>
      </c>
      <c r="BA12" s="36">
        <v>243.7166666666667</v>
      </c>
      <c r="BB12" s="37">
        <f>SUMPRODUCT(L12:X12,分數請填寫在這邊!C$7:O$7)</f>
        <v>250</v>
      </c>
    </row>
    <row r="13" spans="1:54" x14ac:dyDescent="0.25">
      <c r="A13" s="8" t="s">
        <v>954</v>
      </c>
      <c r="B13" s="8">
        <v>11</v>
      </c>
      <c r="C13" s="10" t="s">
        <v>0</v>
      </c>
      <c r="D13" s="10" t="s">
        <v>10</v>
      </c>
      <c r="E13" s="10" t="s">
        <v>1034</v>
      </c>
      <c r="F13" s="33">
        <f t="shared" si="0"/>
        <v>6.3849999999999909</v>
      </c>
      <c r="G13" s="8">
        <v>90.44</v>
      </c>
      <c r="H13" s="8">
        <v>92.174999999999997</v>
      </c>
      <c r="I13" s="14">
        <v>91.307500000000005</v>
      </c>
      <c r="J13" s="14">
        <v>91.307500000000005</v>
      </c>
      <c r="K13" s="8"/>
      <c r="L13" s="11">
        <v>1</v>
      </c>
      <c r="M13" s="11">
        <v>1</v>
      </c>
      <c r="N13" s="11">
        <v>1</v>
      </c>
      <c r="O13" s="11">
        <v>1</v>
      </c>
      <c r="P13" s="11">
        <v>1</v>
      </c>
      <c r="Q13" s="11">
        <v>0</v>
      </c>
      <c r="R13" s="11">
        <v>0</v>
      </c>
      <c r="S13" s="11">
        <v>0</v>
      </c>
      <c r="T13" s="11">
        <v>0</v>
      </c>
      <c r="U13" s="11">
        <v>0</v>
      </c>
      <c r="V13" s="11">
        <v>0</v>
      </c>
      <c r="W13" s="11">
        <v>0</v>
      </c>
      <c r="X13" s="11">
        <v>0</v>
      </c>
      <c r="Y13" s="8" t="s">
        <v>955</v>
      </c>
      <c r="Z13" s="8" t="s">
        <v>955</v>
      </c>
      <c r="AA13" s="8"/>
      <c r="AB13" s="8"/>
      <c r="AC13" s="8"/>
      <c r="AD13" s="8"/>
      <c r="AE13" s="8"/>
      <c r="AF13" s="8"/>
      <c r="AG13" s="8"/>
      <c r="AH13" s="8"/>
      <c r="AI13" s="8"/>
      <c r="AJ13" s="8"/>
      <c r="AK13" s="8"/>
      <c r="AL13" s="8"/>
      <c r="AM13" s="8"/>
      <c r="AN13" s="8"/>
      <c r="AO13" s="8"/>
      <c r="AP13" s="8"/>
      <c r="AQ13" s="8"/>
      <c r="AR13" s="8"/>
      <c r="AS13" s="8"/>
      <c r="AT13" s="8"/>
      <c r="AU13" s="8"/>
      <c r="AV13" s="8"/>
      <c r="AW13" s="36">
        <v>89</v>
      </c>
      <c r="AX13" s="36">
        <v>0.13437500000000568</v>
      </c>
      <c r="AY13" s="36">
        <v>237</v>
      </c>
      <c r="AZ13" s="36">
        <v>241</v>
      </c>
      <c r="BA13" s="36">
        <v>243.61500000000001</v>
      </c>
      <c r="BB13" s="37">
        <f>SUMPRODUCT(L13:X13,分數請填寫在這邊!C$7:O$7)</f>
        <v>250</v>
      </c>
    </row>
    <row r="14" spans="1:54" x14ac:dyDescent="0.25">
      <c r="A14" s="8" t="s">
        <v>954</v>
      </c>
      <c r="B14" s="8">
        <v>12</v>
      </c>
      <c r="C14" s="10" t="s">
        <v>0</v>
      </c>
      <c r="D14" s="10" t="s">
        <v>11</v>
      </c>
      <c r="E14" s="10" t="s">
        <v>1035</v>
      </c>
      <c r="F14" s="33">
        <f t="shared" si="0"/>
        <v>22.375</v>
      </c>
      <c r="G14" s="8">
        <v>83.6875</v>
      </c>
      <c r="H14" s="8">
        <v>86.9375</v>
      </c>
      <c r="I14" s="14">
        <v>85.3125</v>
      </c>
      <c r="J14" s="14">
        <v>85.3125</v>
      </c>
      <c r="K14" s="8"/>
      <c r="L14" s="11">
        <v>1</v>
      </c>
      <c r="M14" s="11">
        <v>1</v>
      </c>
      <c r="N14" s="11">
        <v>1</v>
      </c>
      <c r="O14" s="11">
        <v>1</v>
      </c>
      <c r="P14" s="11">
        <v>1</v>
      </c>
      <c r="Q14" s="11">
        <v>0</v>
      </c>
      <c r="R14" s="11">
        <v>0</v>
      </c>
      <c r="S14" s="11">
        <v>0</v>
      </c>
      <c r="T14" s="11">
        <v>0</v>
      </c>
      <c r="U14" s="11">
        <v>0</v>
      </c>
      <c r="V14" s="11">
        <v>0</v>
      </c>
      <c r="W14" s="11">
        <v>0</v>
      </c>
      <c r="X14" s="11">
        <v>0</v>
      </c>
      <c r="Y14" s="8"/>
      <c r="Z14" s="8"/>
      <c r="AA14" s="8"/>
      <c r="AB14" s="8"/>
      <c r="AC14" s="8"/>
      <c r="AD14" s="8"/>
      <c r="AE14" s="8"/>
      <c r="AF14" s="8"/>
      <c r="AG14" s="8"/>
      <c r="AH14" s="8"/>
      <c r="AI14" s="8"/>
      <c r="AJ14" s="8"/>
      <c r="AK14" s="8"/>
      <c r="AL14" s="8"/>
      <c r="AM14" s="8"/>
      <c r="AN14" s="8"/>
      <c r="AO14" s="8"/>
      <c r="AP14" s="8"/>
      <c r="AQ14" s="8"/>
      <c r="AR14" s="8"/>
      <c r="AS14" s="8"/>
      <c r="AT14" s="8"/>
      <c r="AU14" s="8"/>
      <c r="AV14" s="8"/>
      <c r="AW14" s="36">
        <v>81</v>
      </c>
      <c r="AX14" s="36">
        <v>0.640625</v>
      </c>
      <c r="AY14" s="36">
        <v>218</v>
      </c>
      <c r="AZ14" s="36">
        <v>218</v>
      </c>
      <c r="BA14" s="36">
        <v>227.625</v>
      </c>
      <c r="BB14" s="37">
        <f>SUMPRODUCT(L14:X14,分數請填寫在這邊!C$7:O$7)</f>
        <v>250</v>
      </c>
    </row>
    <row r="15" spans="1:54" x14ac:dyDescent="0.25">
      <c r="A15" s="8" t="s">
        <v>954</v>
      </c>
      <c r="B15" s="8">
        <v>13</v>
      </c>
      <c r="C15" s="10" t="s">
        <v>0</v>
      </c>
      <c r="D15" s="10" t="s">
        <v>12</v>
      </c>
      <c r="E15" s="10" t="s">
        <v>1036</v>
      </c>
      <c r="F15" s="33">
        <f t="shared" si="0"/>
        <v>14.321874999999977</v>
      </c>
      <c r="G15" s="8">
        <v>89.17</v>
      </c>
      <c r="H15" s="8">
        <v>90.391666666666666</v>
      </c>
      <c r="I15" s="14">
        <v>89.780833333333334</v>
      </c>
      <c r="J15" s="14">
        <v>87.226041666666674</v>
      </c>
      <c r="K15" s="8"/>
      <c r="L15" s="11">
        <v>1</v>
      </c>
      <c r="M15" s="11">
        <v>1</v>
      </c>
      <c r="N15" s="11">
        <v>1</v>
      </c>
      <c r="O15" s="11">
        <v>1</v>
      </c>
      <c r="P15" s="11">
        <v>0</v>
      </c>
      <c r="Q15" s="11">
        <v>1</v>
      </c>
      <c r="R15" s="11">
        <v>0</v>
      </c>
      <c r="S15" s="11">
        <v>0</v>
      </c>
      <c r="T15" s="11">
        <v>0</v>
      </c>
      <c r="U15" s="11">
        <v>0</v>
      </c>
      <c r="V15" s="11">
        <v>0</v>
      </c>
      <c r="W15" s="11">
        <v>0</v>
      </c>
      <c r="X15" s="11">
        <v>0</v>
      </c>
      <c r="Y15" s="8"/>
      <c r="Z15" s="8"/>
      <c r="AA15" s="8"/>
      <c r="AB15" s="8"/>
      <c r="AC15" s="8"/>
      <c r="AD15" s="8"/>
      <c r="AE15" s="8"/>
      <c r="AF15" s="8"/>
      <c r="AG15" s="8"/>
      <c r="AH15" s="8"/>
      <c r="AI15" s="8"/>
      <c r="AJ15" s="8"/>
      <c r="AK15" s="8"/>
      <c r="AL15" s="8"/>
      <c r="AM15" s="8"/>
      <c r="AN15" s="8"/>
      <c r="AO15" s="8"/>
      <c r="AP15" s="8"/>
      <c r="AQ15" s="8"/>
      <c r="AR15" s="8"/>
      <c r="AS15" s="8"/>
      <c r="AT15" s="8"/>
      <c r="AU15" s="8"/>
      <c r="AV15" s="8"/>
      <c r="AW15" s="36">
        <v>87</v>
      </c>
      <c r="AX15" s="36">
        <v>0.22604166666667425</v>
      </c>
      <c r="AY15" s="36">
        <v>235</v>
      </c>
      <c r="AZ15" s="36">
        <v>238</v>
      </c>
      <c r="BA15" s="36">
        <v>235.67812500000002</v>
      </c>
      <c r="BB15" s="37">
        <f>SUMPRODUCT(L15:X15,分數請填寫在這邊!C$7:O$7)</f>
        <v>250</v>
      </c>
    </row>
    <row r="16" spans="1:54" x14ac:dyDescent="0.25">
      <c r="A16" s="8" t="s">
        <v>954</v>
      </c>
      <c r="B16" s="8">
        <v>14</v>
      </c>
      <c r="C16" s="10" t="s">
        <v>0</v>
      </c>
      <c r="D16" s="10" t="s">
        <v>13</v>
      </c>
      <c r="E16" s="10" t="s">
        <v>1037</v>
      </c>
      <c r="F16" s="33">
        <f t="shared" si="0"/>
        <v>24</v>
      </c>
      <c r="G16" s="8">
        <v>81.179999999999993</v>
      </c>
      <c r="H16" s="8">
        <v>86.375</v>
      </c>
      <c r="I16" s="14">
        <v>83.777500000000003</v>
      </c>
      <c r="J16" s="14">
        <v>83.777500000000003</v>
      </c>
      <c r="K16" s="8"/>
      <c r="L16" s="11">
        <v>0</v>
      </c>
      <c r="M16" s="11">
        <v>0</v>
      </c>
      <c r="N16" s="11">
        <v>1</v>
      </c>
      <c r="O16" s="11">
        <v>1</v>
      </c>
      <c r="P16" s="11">
        <v>1</v>
      </c>
      <c r="Q16" s="11">
        <v>0</v>
      </c>
      <c r="R16" s="11">
        <v>0</v>
      </c>
      <c r="S16" s="11">
        <v>0</v>
      </c>
      <c r="T16" s="11">
        <v>0</v>
      </c>
      <c r="U16" s="11">
        <v>0</v>
      </c>
      <c r="V16" s="11">
        <v>0</v>
      </c>
      <c r="W16" s="11">
        <v>0</v>
      </c>
      <c r="X16" s="11">
        <v>0</v>
      </c>
      <c r="Y16" s="8"/>
      <c r="Z16" s="8" t="s">
        <v>955</v>
      </c>
      <c r="AA16" s="8"/>
      <c r="AB16" s="8"/>
      <c r="AC16" s="8"/>
      <c r="AD16" s="8"/>
      <c r="AE16" s="8"/>
      <c r="AF16" s="8"/>
      <c r="AG16" s="8"/>
      <c r="AH16" s="8"/>
      <c r="AI16" s="8"/>
      <c r="AJ16" s="8"/>
      <c r="AK16" s="8"/>
      <c r="AL16" s="8"/>
      <c r="AM16" s="8"/>
      <c r="AN16" s="8"/>
      <c r="AO16" s="8"/>
      <c r="AP16" s="8"/>
      <c r="AQ16" s="8"/>
      <c r="AR16" s="8"/>
      <c r="AS16" s="8"/>
      <c r="AT16" s="8"/>
      <c r="AU16" s="8"/>
      <c r="AV16" s="8"/>
      <c r="AW16" s="36">
        <v>79</v>
      </c>
      <c r="AX16" s="36">
        <v>0.72187500000001137</v>
      </c>
      <c r="AY16" s="36">
        <v>119</v>
      </c>
      <c r="AZ16" s="36">
        <v>120</v>
      </c>
      <c r="BA16" s="36">
        <v>126</v>
      </c>
      <c r="BB16" s="37">
        <f>SUMPRODUCT(L16:X16,分數請填寫在這邊!C$7:O$7)</f>
        <v>150</v>
      </c>
    </row>
    <row r="17" spans="1:54" x14ac:dyDescent="0.25">
      <c r="A17" s="8" t="s">
        <v>954</v>
      </c>
      <c r="B17" s="8">
        <v>15</v>
      </c>
      <c r="C17" s="10" t="s">
        <v>0</v>
      </c>
      <c r="D17" s="10" t="s">
        <v>14</v>
      </c>
      <c r="E17" s="10" t="s">
        <v>1038</v>
      </c>
      <c r="F17" s="33">
        <f t="shared" si="0"/>
        <v>-164.95468750000001</v>
      </c>
      <c r="G17" s="8">
        <v>91.51</v>
      </c>
      <c r="H17" s="8">
        <v>92.28</v>
      </c>
      <c r="I17" s="14">
        <v>91.89500000000001</v>
      </c>
      <c r="J17" s="14">
        <v>89.868750000000006</v>
      </c>
      <c r="K17" s="8"/>
      <c r="L17" s="11">
        <v>0</v>
      </c>
      <c r="M17" s="11">
        <v>0</v>
      </c>
      <c r="N17" s="11">
        <v>0</v>
      </c>
      <c r="O17" s="11">
        <v>0</v>
      </c>
      <c r="P17" s="11">
        <v>0</v>
      </c>
      <c r="Q17" s="11">
        <v>0</v>
      </c>
      <c r="R17" s="11">
        <v>0</v>
      </c>
      <c r="S17" s="11">
        <v>1.25</v>
      </c>
      <c r="T17" s="11">
        <v>1</v>
      </c>
      <c r="U17" s="11">
        <v>0</v>
      </c>
      <c r="V17" s="11">
        <v>1</v>
      </c>
      <c r="W17" s="11">
        <v>0</v>
      </c>
      <c r="X17" s="11">
        <v>0</v>
      </c>
      <c r="Y17" s="8"/>
      <c r="Z17" s="8" t="s">
        <v>955</v>
      </c>
      <c r="AA17" s="8"/>
      <c r="AB17" s="8" t="s">
        <v>957</v>
      </c>
      <c r="AC17" s="8"/>
      <c r="AD17" s="8"/>
      <c r="AE17" s="8"/>
      <c r="AF17" s="8"/>
      <c r="AG17" s="8"/>
      <c r="AH17" s="8"/>
      <c r="AI17" s="8"/>
      <c r="AJ17" s="8"/>
      <c r="AK17" s="8"/>
      <c r="AL17" s="8"/>
      <c r="AM17" s="8"/>
      <c r="AN17" s="8"/>
      <c r="AO17" s="8"/>
      <c r="AP17" s="8"/>
      <c r="AQ17" s="8"/>
      <c r="AR17" s="8"/>
      <c r="AS17" s="8"/>
      <c r="AT17" s="8"/>
      <c r="AU17" s="8"/>
      <c r="AV17" s="8"/>
      <c r="AW17" s="36">
        <v>89</v>
      </c>
      <c r="AX17" s="36">
        <v>0.86875000000000568</v>
      </c>
      <c r="AY17" s="36">
        <v>163</v>
      </c>
      <c r="AZ17" s="36">
        <v>165.25</v>
      </c>
      <c r="BA17" s="36">
        <v>164.95468750000001</v>
      </c>
      <c r="BB17" s="37">
        <f>SUMPRODUCT(L17:X17,分數請填寫在這邊!C$7:O$7)</f>
        <v>0</v>
      </c>
    </row>
    <row r="18" spans="1:54" x14ac:dyDescent="0.25">
      <c r="A18" s="8" t="s">
        <v>954</v>
      </c>
      <c r="B18" s="8">
        <v>16</v>
      </c>
      <c r="C18" s="10" t="s">
        <v>0</v>
      </c>
      <c r="D18" s="10" t="s">
        <v>15</v>
      </c>
      <c r="E18" s="10" t="s">
        <v>1039</v>
      </c>
      <c r="F18" s="33">
        <f t="shared" si="0"/>
        <v>21.776666666666699</v>
      </c>
      <c r="G18" s="8">
        <v>85.983333333333334</v>
      </c>
      <c r="H18" s="8">
        <v>88.429999999999993</v>
      </c>
      <c r="I18" s="14">
        <v>87.206666666666663</v>
      </c>
      <c r="J18" s="14">
        <v>87.206666666666663</v>
      </c>
      <c r="K18" s="8"/>
      <c r="L18" s="11">
        <v>1</v>
      </c>
      <c r="M18" s="11">
        <v>1</v>
      </c>
      <c r="N18" s="11">
        <v>1.25</v>
      </c>
      <c r="O18" s="11">
        <v>1.25</v>
      </c>
      <c r="P18" s="11">
        <v>1.25</v>
      </c>
      <c r="Q18" s="11">
        <v>0</v>
      </c>
      <c r="R18" s="11">
        <v>0</v>
      </c>
      <c r="S18" s="11">
        <v>0</v>
      </c>
      <c r="T18" s="11">
        <v>0</v>
      </c>
      <c r="U18" s="11">
        <v>0</v>
      </c>
      <c r="V18" s="11">
        <v>0</v>
      </c>
      <c r="W18" s="11">
        <v>0</v>
      </c>
      <c r="X18" s="11">
        <v>0</v>
      </c>
      <c r="Y18" s="8"/>
      <c r="Z18" s="8" t="s">
        <v>955</v>
      </c>
      <c r="AA18" s="8"/>
      <c r="AB18" s="8"/>
      <c r="AC18" s="8"/>
      <c r="AD18" s="8" t="s">
        <v>957</v>
      </c>
      <c r="AE18" s="8"/>
      <c r="AF18" s="8"/>
      <c r="AG18" s="8"/>
      <c r="AH18" s="8"/>
      <c r="AI18" s="8"/>
      <c r="AJ18" s="8"/>
      <c r="AK18" s="8"/>
      <c r="AL18" s="8"/>
      <c r="AM18" s="8"/>
      <c r="AN18" s="8"/>
      <c r="AO18" s="8"/>
      <c r="AP18" s="8"/>
      <c r="AQ18" s="8"/>
      <c r="AR18" s="8"/>
      <c r="AS18" s="8"/>
      <c r="AT18" s="8"/>
      <c r="AU18" s="8"/>
      <c r="AV18" s="8"/>
      <c r="AW18" s="36">
        <v>84</v>
      </c>
      <c r="AX18" s="36">
        <v>8.3333333333257542E-3</v>
      </c>
      <c r="AY18" s="36">
        <v>254.5</v>
      </c>
      <c r="AZ18" s="36">
        <v>259.25</v>
      </c>
      <c r="BA18" s="36">
        <v>265.7233333333333</v>
      </c>
      <c r="BB18" s="37">
        <f>SUMPRODUCT(L18:X18,分數請填寫在這邊!C$7:O$7)</f>
        <v>287.5</v>
      </c>
    </row>
    <row r="19" spans="1:54" x14ac:dyDescent="0.25">
      <c r="A19" s="8" t="s">
        <v>954</v>
      </c>
      <c r="B19" s="8">
        <v>17</v>
      </c>
      <c r="C19" s="10" t="s">
        <v>0</v>
      </c>
      <c r="D19" s="10" t="s">
        <v>16</v>
      </c>
      <c r="E19" s="10" t="s">
        <v>1040</v>
      </c>
      <c r="F19" s="33">
        <f t="shared" si="0"/>
        <v>-158.01091269841271</v>
      </c>
      <c r="G19" s="8">
        <v>92.135555555555555</v>
      </c>
      <c r="H19" s="8">
        <v>92.281904761904769</v>
      </c>
      <c r="I19" s="14">
        <v>92.208730158730162</v>
      </c>
      <c r="J19" s="14">
        <v>90.26091269841271</v>
      </c>
      <c r="K19" s="8"/>
      <c r="L19" s="11">
        <v>1.25</v>
      </c>
      <c r="M19" s="11">
        <v>1.25</v>
      </c>
      <c r="N19" s="11">
        <v>0</v>
      </c>
      <c r="O19" s="11">
        <v>0</v>
      </c>
      <c r="P19" s="11">
        <v>0</v>
      </c>
      <c r="Q19" s="11">
        <v>0</v>
      </c>
      <c r="R19" s="11">
        <v>1</v>
      </c>
      <c r="S19" s="11">
        <v>1</v>
      </c>
      <c r="T19" s="11">
        <v>0</v>
      </c>
      <c r="U19" s="11">
        <v>0</v>
      </c>
      <c r="V19" s="11">
        <v>0</v>
      </c>
      <c r="W19" s="11">
        <v>1</v>
      </c>
      <c r="X19" s="11">
        <v>0</v>
      </c>
      <c r="Y19" s="8"/>
      <c r="Z19" s="8"/>
      <c r="AA19" s="8" t="s">
        <v>955</v>
      </c>
      <c r="AB19" s="8" t="s">
        <v>955</v>
      </c>
      <c r="AC19" s="8"/>
      <c r="AD19" s="8"/>
      <c r="AE19" s="8"/>
      <c r="AF19" s="8"/>
      <c r="AG19" s="8"/>
      <c r="AH19" s="8"/>
      <c r="AI19" s="8"/>
      <c r="AJ19" s="8"/>
      <c r="AK19" s="8"/>
      <c r="AL19" s="8"/>
      <c r="AM19" s="8"/>
      <c r="AN19" s="8"/>
      <c r="AO19" s="8"/>
      <c r="AP19" s="8"/>
      <c r="AQ19" s="8"/>
      <c r="AR19" s="8"/>
      <c r="AS19" s="8"/>
      <c r="AT19" s="8"/>
      <c r="AU19" s="8"/>
      <c r="AV19" s="8"/>
      <c r="AW19" s="36">
        <v>90</v>
      </c>
      <c r="AX19" s="36">
        <v>0.26091269841271014</v>
      </c>
      <c r="AY19" s="36">
        <v>282.75</v>
      </c>
      <c r="AZ19" s="36">
        <v>283.75</v>
      </c>
      <c r="BA19" s="36">
        <v>283.01091269841271</v>
      </c>
      <c r="BB19" s="37">
        <f>SUMPRODUCT(L19:X19,分數請填寫在這邊!C$7:O$7)</f>
        <v>125</v>
      </c>
    </row>
    <row r="20" spans="1:54" x14ac:dyDescent="0.25">
      <c r="A20" s="8" t="s">
        <v>954</v>
      </c>
      <c r="B20" s="8">
        <v>18</v>
      </c>
      <c r="C20" s="10" t="s">
        <v>0</v>
      </c>
      <c r="D20" s="10" t="s">
        <v>17</v>
      </c>
      <c r="E20" s="10" t="s">
        <v>1041</v>
      </c>
      <c r="F20" s="33">
        <f t="shared" si="0"/>
        <v>-163.00373774509808</v>
      </c>
      <c r="G20" s="8">
        <v>94.294117647058826</v>
      </c>
      <c r="H20" s="8">
        <v>94.190666666666672</v>
      </c>
      <c r="I20" s="14">
        <v>94.242392156862749</v>
      </c>
      <c r="J20" s="14">
        <v>92.80299019607844</v>
      </c>
      <c r="K20" s="8"/>
      <c r="L20" s="11">
        <v>1.25</v>
      </c>
      <c r="M20" s="11">
        <v>1.25</v>
      </c>
      <c r="N20" s="11">
        <v>0</v>
      </c>
      <c r="O20" s="11">
        <v>0</v>
      </c>
      <c r="P20" s="11">
        <v>0</v>
      </c>
      <c r="Q20" s="11">
        <v>0</v>
      </c>
      <c r="R20" s="11">
        <v>1</v>
      </c>
      <c r="S20" s="11">
        <v>1</v>
      </c>
      <c r="T20" s="11">
        <v>0</v>
      </c>
      <c r="U20" s="11">
        <v>0</v>
      </c>
      <c r="V20" s="11">
        <v>0</v>
      </c>
      <c r="W20" s="11">
        <v>1</v>
      </c>
      <c r="X20" s="11">
        <v>0</v>
      </c>
      <c r="Y20" s="8"/>
      <c r="Z20" s="8"/>
      <c r="AA20" s="8" t="s">
        <v>955</v>
      </c>
      <c r="AB20" s="8" t="s">
        <v>955</v>
      </c>
      <c r="AC20" s="8"/>
      <c r="AD20" s="8"/>
      <c r="AE20" s="8"/>
      <c r="AF20" s="8"/>
      <c r="AG20" s="8"/>
      <c r="AH20" s="8"/>
      <c r="AI20" s="8"/>
      <c r="AJ20" s="8"/>
      <c r="AK20" s="8"/>
      <c r="AL20" s="8"/>
      <c r="AM20" s="8"/>
      <c r="AN20" s="8"/>
      <c r="AO20" s="8"/>
      <c r="AP20" s="8"/>
      <c r="AQ20" s="8"/>
      <c r="AR20" s="8"/>
      <c r="AS20" s="8"/>
      <c r="AT20" s="8"/>
      <c r="AU20" s="8"/>
      <c r="AV20" s="8"/>
      <c r="AW20" s="36">
        <v>92</v>
      </c>
      <c r="AX20" s="36">
        <v>0.80299019607844002</v>
      </c>
      <c r="AY20" s="36">
        <v>287</v>
      </c>
      <c r="AZ20" s="36">
        <v>288.25</v>
      </c>
      <c r="BA20" s="36">
        <v>288.00373774509808</v>
      </c>
      <c r="BB20" s="37">
        <f>SUMPRODUCT(L20:X20,分數請填寫在這邊!C$7:O$7)</f>
        <v>125</v>
      </c>
    </row>
    <row r="21" spans="1:54" x14ac:dyDescent="0.25">
      <c r="A21" s="8" t="s">
        <v>954</v>
      </c>
      <c r="B21" s="8">
        <v>19</v>
      </c>
      <c r="C21" s="10" t="s">
        <v>0</v>
      </c>
      <c r="D21" s="10" t="s">
        <v>18</v>
      </c>
      <c r="E21" s="10" t="s">
        <v>1042</v>
      </c>
      <c r="F21" s="33">
        <f t="shared" si="0"/>
        <v>-159.16140873015871</v>
      </c>
      <c r="G21" s="8">
        <v>92.964444444444439</v>
      </c>
      <c r="H21" s="8">
        <v>92.838095238095235</v>
      </c>
      <c r="I21" s="14">
        <v>92.901269841269837</v>
      </c>
      <c r="J21" s="14">
        <v>91.126587301587293</v>
      </c>
      <c r="K21" s="8"/>
      <c r="L21" s="11">
        <v>1.25</v>
      </c>
      <c r="M21" s="11">
        <v>1.25</v>
      </c>
      <c r="N21" s="11">
        <v>0</v>
      </c>
      <c r="O21" s="11">
        <v>0</v>
      </c>
      <c r="P21" s="11">
        <v>0</v>
      </c>
      <c r="Q21" s="11">
        <v>0</v>
      </c>
      <c r="R21" s="11">
        <v>1</v>
      </c>
      <c r="S21" s="11">
        <v>1</v>
      </c>
      <c r="T21" s="11">
        <v>0</v>
      </c>
      <c r="U21" s="11">
        <v>0</v>
      </c>
      <c r="V21" s="11">
        <v>0</v>
      </c>
      <c r="W21" s="11">
        <v>1</v>
      </c>
      <c r="X21" s="11">
        <v>0</v>
      </c>
      <c r="Y21" s="8"/>
      <c r="Z21" s="8"/>
      <c r="AA21" s="8" t="s">
        <v>955</v>
      </c>
      <c r="AB21" s="8" t="s">
        <v>955</v>
      </c>
      <c r="AC21" s="8"/>
      <c r="AD21" s="8"/>
      <c r="AE21" s="8"/>
      <c r="AF21" s="8"/>
      <c r="AG21" s="8"/>
      <c r="AH21" s="8"/>
      <c r="AI21" s="8"/>
      <c r="AJ21" s="8"/>
      <c r="AK21" s="8"/>
      <c r="AL21" s="8"/>
      <c r="AM21" s="8"/>
      <c r="AN21" s="8"/>
      <c r="AO21" s="8"/>
      <c r="AP21" s="8"/>
      <c r="AQ21" s="8"/>
      <c r="AR21" s="8"/>
      <c r="AS21" s="8"/>
      <c r="AT21" s="8"/>
      <c r="AU21" s="8"/>
      <c r="AV21" s="8"/>
      <c r="AW21" s="36">
        <v>91</v>
      </c>
      <c r="AX21" s="36">
        <v>0.1265873015872927</v>
      </c>
      <c r="AY21" s="36">
        <v>283.75</v>
      </c>
      <c r="AZ21" s="36">
        <v>287</v>
      </c>
      <c r="BA21" s="36">
        <v>284.16140873015871</v>
      </c>
      <c r="BB21" s="37">
        <f>SUMPRODUCT(L21:X21,分數請填寫在這邊!C$7:O$7)</f>
        <v>125</v>
      </c>
    </row>
    <row r="22" spans="1:54" x14ac:dyDescent="0.25">
      <c r="A22" s="8" t="s">
        <v>954</v>
      </c>
      <c r="B22" s="8">
        <v>20</v>
      </c>
      <c r="C22" s="10" t="s">
        <v>0</v>
      </c>
      <c r="D22" s="10" t="s">
        <v>2457</v>
      </c>
      <c r="E22" s="10" t="s">
        <v>2734</v>
      </c>
      <c r="F22" s="33">
        <f t="shared" si="0"/>
        <v>-12.110999999999962</v>
      </c>
      <c r="G22" s="8">
        <v>96.950666666666663</v>
      </c>
      <c r="H22" s="8">
        <v>97.237333333333325</v>
      </c>
      <c r="I22" s="14">
        <v>97.093999999999994</v>
      </c>
      <c r="J22" s="14">
        <v>97.093999999999994</v>
      </c>
      <c r="K22" s="8"/>
      <c r="L22" s="11">
        <v>0</v>
      </c>
      <c r="M22" s="11">
        <v>1.5</v>
      </c>
      <c r="N22" s="11">
        <v>2</v>
      </c>
      <c r="O22" s="11">
        <v>0</v>
      </c>
      <c r="P22" s="11">
        <v>0</v>
      </c>
      <c r="Q22" s="11">
        <v>0</v>
      </c>
      <c r="R22" s="11">
        <v>0</v>
      </c>
      <c r="S22" s="11">
        <v>0</v>
      </c>
      <c r="T22" s="11">
        <v>0</v>
      </c>
      <c r="U22" s="11">
        <v>0</v>
      </c>
      <c r="V22" s="11">
        <v>0</v>
      </c>
      <c r="W22" s="11">
        <v>0</v>
      </c>
      <c r="X22" s="11">
        <v>1</v>
      </c>
      <c r="Y22" s="8"/>
      <c r="Z22" s="8"/>
      <c r="AA22" s="8"/>
      <c r="AB22" s="8"/>
      <c r="AC22" s="8"/>
      <c r="AD22" s="8"/>
      <c r="AE22" s="8"/>
      <c r="AF22" s="8"/>
      <c r="AG22" s="8"/>
      <c r="AH22" s="8"/>
      <c r="AI22" s="8"/>
      <c r="AJ22" s="8"/>
      <c r="AK22" s="8"/>
      <c r="AL22" s="8"/>
      <c r="AM22" s="8"/>
      <c r="AN22" s="8"/>
      <c r="AO22" s="8"/>
      <c r="AP22" s="8"/>
      <c r="AQ22" s="8"/>
      <c r="AR22" s="8"/>
      <c r="AS22" s="8"/>
      <c r="AT22" s="8"/>
      <c r="AU22" s="8"/>
      <c r="AV22" s="8"/>
      <c r="AW22" s="36">
        <v>96</v>
      </c>
      <c r="AX22" s="36">
        <v>0.36749999999999261</v>
      </c>
      <c r="AY22" s="36">
        <v>231.5</v>
      </c>
      <c r="AZ22" s="36">
        <v>236.5</v>
      </c>
      <c r="BA22" s="36">
        <v>237.11099999999996</v>
      </c>
      <c r="BB22" s="37">
        <f>SUMPRODUCT(L22:X22,分數請填寫在這邊!C$7:O$7)</f>
        <v>225</v>
      </c>
    </row>
    <row r="23" spans="1:54" x14ac:dyDescent="0.25">
      <c r="A23" s="8" t="s">
        <v>954</v>
      </c>
      <c r="B23" s="8">
        <v>21</v>
      </c>
      <c r="C23" s="10" t="s">
        <v>0</v>
      </c>
      <c r="D23" s="10" t="s">
        <v>2458</v>
      </c>
      <c r="E23" s="10" t="s">
        <v>2735</v>
      </c>
      <c r="F23" s="33">
        <f t="shared" si="0"/>
        <v>-63.337499999999977</v>
      </c>
      <c r="G23" s="8">
        <v>96.950666666666663</v>
      </c>
      <c r="H23" s="8">
        <v>97.237333333333325</v>
      </c>
      <c r="I23" s="14">
        <v>97.093999999999994</v>
      </c>
      <c r="J23" s="14">
        <v>96.367499999999993</v>
      </c>
      <c r="K23" s="8"/>
      <c r="L23" s="11">
        <v>0</v>
      </c>
      <c r="M23" s="11">
        <v>1.5</v>
      </c>
      <c r="N23" s="11">
        <v>0</v>
      </c>
      <c r="O23" s="11">
        <v>0</v>
      </c>
      <c r="P23" s="11">
        <v>0</v>
      </c>
      <c r="Q23" s="11">
        <v>0</v>
      </c>
      <c r="R23" s="11">
        <v>0</v>
      </c>
      <c r="S23" s="11">
        <v>0</v>
      </c>
      <c r="T23" s="11">
        <v>1</v>
      </c>
      <c r="U23" s="11">
        <v>2</v>
      </c>
      <c r="V23" s="11">
        <v>0</v>
      </c>
      <c r="W23" s="11">
        <v>0</v>
      </c>
      <c r="X23" s="11">
        <v>0</v>
      </c>
      <c r="Y23" s="8"/>
      <c r="Z23" s="8"/>
      <c r="AA23" s="8"/>
      <c r="AB23" s="8"/>
      <c r="AC23" s="8"/>
      <c r="AD23" s="8"/>
      <c r="AE23" s="8"/>
      <c r="AF23" s="8"/>
      <c r="AG23" s="8"/>
      <c r="AH23" s="8"/>
      <c r="AI23" s="8"/>
      <c r="AJ23" s="8"/>
      <c r="AK23" s="8"/>
      <c r="AL23" s="8"/>
      <c r="AM23" s="8"/>
      <c r="AN23" s="8"/>
      <c r="AO23" s="8"/>
      <c r="AP23" s="8"/>
      <c r="AQ23" s="8"/>
      <c r="AR23" s="8"/>
      <c r="AS23" s="8"/>
      <c r="AT23" s="8"/>
      <c r="AU23" s="8"/>
      <c r="AV23" s="8"/>
      <c r="AW23" s="36">
        <v>96</v>
      </c>
      <c r="AX23" s="36">
        <v>0.36749999999999261</v>
      </c>
      <c r="AY23" s="36">
        <v>236.5</v>
      </c>
      <c r="AZ23" s="36">
        <v>241.5</v>
      </c>
      <c r="BA23" s="36">
        <v>238.33749999999998</v>
      </c>
      <c r="BB23" s="37">
        <f>SUMPRODUCT(L23:X23,分數請填寫在這邊!C$7:O$7)</f>
        <v>175</v>
      </c>
    </row>
    <row r="24" spans="1:54" x14ac:dyDescent="0.25">
      <c r="A24" s="8" t="s">
        <v>954</v>
      </c>
      <c r="B24" s="8">
        <v>22</v>
      </c>
      <c r="C24" s="10" t="s">
        <v>0</v>
      </c>
      <c r="D24" s="10" t="s">
        <v>20</v>
      </c>
      <c r="E24" s="10" t="s">
        <v>1043</v>
      </c>
      <c r="F24" s="33">
        <f t="shared" si="0"/>
        <v>-155.92625000000001</v>
      </c>
      <c r="G24" s="8">
        <v>92.544000000000011</v>
      </c>
      <c r="H24" s="8">
        <v>93.55</v>
      </c>
      <c r="I24" s="14">
        <v>93.046999999999997</v>
      </c>
      <c r="J24" s="14">
        <v>91.308750000000003</v>
      </c>
      <c r="K24" s="8"/>
      <c r="L24" s="11">
        <v>1</v>
      </c>
      <c r="M24" s="11">
        <v>1</v>
      </c>
      <c r="N24" s="11">
        <v>0</v>
      </c>
      <c r="O24" s="11">
        <v>0</v>
      </c>
      <c r="P24" s="11">
        <v>0</v>
      </c>
      <c r="Q24" s="11">
        <v>0</v>
      </c>
      <c r="R24" s="11">
        <v>1</v>
      </c>
      <c r="S24" s="11">
        <v>0</v>
      </c>
      <c r="T24" s="11">
        <v>1</v>
      </c>
      <c r="U24" s="11">
        <v>0</v>
      </c>
      <c r="V24" s="11">
        <v>1</v>
      </c>
      <c r="W24" s="11">
        <v>0</v>
      </c>
      <c r="X24" s="11">
        <v>0</v>
      </c>
      <c r="Y24" s="8"/>
      <c r="Z24" s="8"/>
      <c r="AA24" s="8"/>
      <c r="AB24" s="8"/>
      <c r="AC24" s="8"/>
      <c r="AD24" s="8"/>
      <c r="AE24" s="8"/>
      <c r="AF24" s="8"/>
      <c r="AG24" s="8"/>
      <c r="AH24" s="8"/>
      <c r="AI24" s="8"/>
      <c r="AJ24" s="8"/>
      <c r="AK24" s="8"/>
      <c r="AL24" s="8"/>
      <c r="AM24" s="8"/>
      <c r="AN24" s="8"/>
      <c r="AO24" s="8"/>
      <c r="AP24" s="8"/>
      <c r="AQ24" s="8"/>
      <c r="AR24" s="8"/>
      <c r="AS24" s="8"/>
      <c r="AT24" s="8"/>
      <c r="AU24" s="8"/>
      <c r="AV24" s="8"/>
      <c r="AW24" s="36">
        <v>91</v>
      </c>
      <c r="AX24" s="36">
        <v>0.30875000000000341</v>
      </c>
      <c r="AY24" s="36">
        <v>255</v>
      </c>
      <c r="AZ24" s="36">
        <v>258</v>
      </c>
      <c r="BA24" s="36">
        <v>255.92625000000001</v>
      </c>
      <c r="BB24" s="37">
        <f>SUMPRODUCT(L24:X24,分數請填寫在這邊!C$7:O$7)</f>
        <v>100</v>
      </c>
    </row>
    <row r="25" spans="1:54" x14ac:dyDescent="0.25">
      <c r="A25" s="8" t="s">
        <v>954</v>
      </c>
      <c r="B25" s="8">
        <v>23</v>
      </c>
      <c r="C25" s="10" t="s">
        <v>0</v>
      </c>
      <c r="D25" s="10" t="s">
        <v>21</v>
      </c>
      <c r="E25" s="10" t="s">
        <v>1044</v>
      </c>
      <c r="F25" s="33">
        <f t="shared" si="0"/>
        <v>-148.72215909090903</v>
      </c>
      <c r="G25" s="8">
        <v>89.670909090909092</v>
      </c>
      <c r="H25" s="8">
        <v>90.869230769230768</v>
      </c>
      <c r="I25" s="14">
        <v>90.270069930069923</v>
      </c>
      <c r="J25" s="14">
        <v>87.837587412587396</v>
      </c>
      <c r="K25" s="8"/>
      <c r="L25" s="11">
        <v>1.25</v>
      </c>
      <c r="M25" s="11">
        <v>1.25</v>
      </c>
      <c r="N25" s="11">
        <v>0</v>
      </c>
      <c r="O25" s="11">
        <v>0</v>
      </c>
      <c r="P25" s="11">
        <v>0</v>
      </c>
      <c r="Q25" s="11">
        <v>0</v>
      </c>
      <c r="R25" s="11">
        <v>1</v>
      </c>
      <c r="S25" s="11">
        <v>0</v>
      </c>
      <c r="T25" s="11">
        <v>1</v>
      </c>
      <c r="U25" s="11">
        <v>0</v>
      </c>
      <c r="V25" s="11">
        <v>1</v>
      </c>
      <c r="W25" s="11">
        <v>0</v>
      </c>
      <c r="X25" s="11">
        <v>0</v>
      </c>
      <c r="Y25" s="8"/>
      <c r="Z25" s="8"/>
      <c r="AA25" s="8"/>
      <c r="AB25" s="8"/>
      <c r="AC25" s="8"/>
      <c r="AD25" s="8"/>
      <c r="AE25" s="8"/>
      <c r="AF25" s="8"/>
      <c r="AG25" s="8"/>
      <c r="AH25" s="8"/>
      <c r="AI25" s="8"/>
      <c r="AJ25" s="8"/>
      <c r="AK25" s="8"/>
      <c r="AL25" s="8"/>
      <c r="AM25" s="8"/>
      <c r="AN25" s="8"/>
      <c r="AO25" s="8"/>
      <c r="AP25" s="8"/>
      <c r="AQ25" s="8"/>
      <c r="AR25" s="8"/>
      <c r="AS25" s="8"/>
      <c r="AT25" s="8"/>
      <c r="AU25" s="8"/>
      <c r="AV25" s="8"/>
      <c r="AW25" s="36">
        <v>87</v>
      </c>
      <c r="AX25" s="36">
        <v>0.83758741258739633</v>
      </c>
      <c r="AY25" s="36">
        <v>271</v>
      </c>
      <c r="AZ25" s="36">
        <v>274.25</v>
      </c>
      <c r="BA25" s="36">
        <v>273.72215909090903</v>
      </c>
      <c r="BB25" s="37">
        <f>SUMPRODUCT(L25:X25,分數請填寫在這邊!C$7:O$7)</f>
        <v>125</v>
      </c>
    </row>
    <row r="26" spans="1:54" x14ac:dyDescent="0.25">
      <c r="A26" s="8" t="s">
        <v>954</v>
      </c>
      <c r="B26" s="8">
        <v>24</v>
      </c>
      <c r="C26" s="10" t="s">
        <v>0</v>
      </c>
      <c r="D26" s="10" t="s">
        <v>22</v>
      </c>
      <c r="E26" s="10" t="s">
        <v>1045</v>
      </c>
      <c r="F26" s="33">
        <f t="shared" si="0"/>
        <v>-37.024999999999977</v>
      </c>
      <c r="G26" s="8">
        <v>99</v>
      </c>
      <c r="H26" s="8">
        <v>99</v>
      </c>
      <c r="I26" s="14">
        <v>99.21</v>
      </c>
      <c r="J26" s="14">
        <v>99.012499999999989</v>
      </c>
      <c r="K26" s="8"/>
      <c r="L26" s="11">
        <v>0</v>
      </c>
      <c r="M26" s="11">
        <v>1</v>
      </c>
      <c r="N26" s="11">
        <v>1</v>
      </c>
      <c r="O26" s="11">
        <v>1</v>
      </c>
      <c r="P26" s="11">
        <v>1</v>
      </c>
      <c r="Q26" s="11">
        <v>1</v>
      </c>
      <c r="R26" s="11">
        <v>0</v>
      </c>
      <c r="S26" s="11">
        <v>0</v>
      </c>
      <c r="T26" s="11">
        <v>0</v>
      </c>
      <c r="U26" s="11">
        <v>0</v>
      </c>
      <c r="V26" s="11">
        <v>0</v>
      </c>
      <c r="W26" s="11">
        <v>0</v>
      </c>
      <c r="X26" s="11">
        <v>0</v>
      </c>
      <c r="Y26" s="8" t="s">
        <v>958</v>
      </c>
      <c r="Z26" s="8" t="s">
        <v>958</v>
      </c>
      <c r="AA26" s="8"/>
      <c r="AB26" s="8"/>
      <c r="AC26" s="8"/>
      <c r="AD26" s="8"/>
      <c r="AE26" s="8"/>
      <c r="AF26" s="8"/>
      <c r="AG26" s="8"/>
      <c r="AH26" s="8"/>
      <c r="AI26" s="8"/>
      <c r="AJ26" s="8"/>
      <c r="AK26" s="8"/>
      <c r="AL26" s="8"/>
      <c r="AM26" s="8"/>
      <c r="AN26" s="8"/>
      <c r="AO26" s="8"/>
      <c r="AP26" s="8"/>
      <c r="AQ26" s="8"/>
      <c r="AR26" s="8"/>
      <c r="AS26" s="8"/>
      <c r="AT26" s="8"/>
      <c r="AU26" s="8"/>
      <c r="AV26" s="8"/>
      <c r="AW26" s="36">
        <v>99</v>
      </c>
      <c r="AX26" s="36">
        <v>1.2499999999988631E-2</v>
      </c>
      <c r="AY26" s="36">
        <v>287</v>
      </c>
      <c r="AZ26" s="36">
        <v>289</v>
      </c>
      <c r="BA26" s="36">
        <v>287.02499999999998</v>
      </c>
      <c r="BB26" s="37">
        <f>SUMPRODUCT(L26:X26,分數請填寫在這邊!C$7:O$7)</f>
        <v>250</v>
      </c>
    </row>
    <row r="27" spans="1:54" x14ac:dyDescent="0.25">
      <c r="A27" s="8" t="s">
        <v>954</v>
      </c>
      <c r="B27" s="8">
        <v>25</v>
      </c>
      <c r="C27" s="10" t="s">
        <v>0</v>
      </c>
      <c r="D27" s="10" t="s">
        <v>23</v>
      </c>
      <c r="E27" s="10" t="s">
        <v>1046</v>
      </c>
      <c r="F27" s="33">
        <f t="shared" si="0"/>
        <v>-21.286276223776213</v>
      </c>
      <c r="G27" s="8">
        <v>97.354545454545459</v>
      </c>
      <c r="H27" s="8">
        <v>98.188461538461539</v>
      </c>
      <c r="I27" s="14">
        <v>97.771503496503499</v>
      </c>
      <c r="J27" s="14">
        <v>97.214379370629374</v>
      </c>
      <c r="K27" s="8"/>
      <c r="L27" s="11">
        <v>0</v>
      </c>
      <c r="M27" s="11">
        <v>1</v>
      </c>
      <c r="N27" s="11">
        <v>1</v>
      </c>
      <c r="O27" s="11">
        <v>1</v>
      </c>
      <c r="P27" s="11">
        <v>1</v>
      </c>
      <c r="Q27" s="11">
        <v>1</v>
      </c>
      <c r="R27" s="11">
        <v>0</v>
      </c>
      <c r="S27" s="11">
        <v>0</v>
      </c>
      <c r="T27" s="11">
        <v>0</v>
      </c>
      <c r="U27" s="11">
        <v>0</v>
      </c>
      <c r="V27" s="11">
        <v>0</v>
      </c>
      <c r="W27" s="11">
        <v>0</v>
      </c>
      <c r="X27" s="11">
        <v>0</v>
      </c>
      <c r="Y27" s="8" t="s">
        <v>958</v>
      </c>
      <c r="Z27" s="8" t="s">
        <v>958</v>
      </c>
      <c r="AA27" s="8"/>
      <c r="AB27" s="8"/>
      <c r="AC27" s="8"/>
      <c r="AD27" s="8"/>
      <c r="AE27" s="8"/>
      <c r="AF27" s="8"/>
      <c r="AG27" s="8"/>
      <c r="AH27" s="8"/>
      <c r="AI27" s="8"/>
      <c r="AJ27" s="8"/>
      <c r="AK27" s="8"/>
      <c r="AL27" s="8"/>
      <c r="AM27" s="8"/>
      <c r="AN27" s="8"/>
      <c r="AO27" s="8"/>
      <c r="AP27" s="8"/>
      <c r="AQ27" s="8"/>
      <c r="AR27" s="8"/>
      <c r="AS27" s="8"/>
      <c r="AT27" s="8"/>
      <c r="AU27" s="8"/>
      <c r="AV27" s="8"/>
      <c r="AW27" s="36">
        <v>97</v>
      </c>
      <c r="AX27" s="36">
        <v>0.21437937062937351</v>
      </c>
      <c r="AY27" s="36">
        <v>270</v>
      </c>
      <c r="AZ27" s="36">
        <v>276</v>
      </c>
      <c r="BA27" s="36">
        <v>271.28627622377621</v>
      </c>
      <c r="BB27" s="37">
        <f>SUMPRODUCT(L27:X27,分數請填寫在這邊!C$7:O$7)</f>
        <v>250</v>
      </c>
    </row>
    <row r="28" spans="1:54" x14ac:dyDescent="0.25">
      <c r="A28" s="8" t="s">
        <v>954</v>
      </c>
      <c r="B28" s="8">
        <v>26</v>
      </c>
      <c r="C28" s="10" t="s">
        <v>0</v>
      </c>
      <c r="D28" s="10" t="s">
        <v>24</v>
      </c>
      <c r="E28" s="10" t="s">
        <v>1047</v>
      </c>
      <c r="F28" s="33">
        <f t="shared" si="0"/>
        <v>-25.819711538461547</v>
      </c>
      <c r="G28" s="8">
        <v>98.575000000000003</v>
      </c>
      <c r="H28" s="8">
        <v>98.176923076923075</v>
      </c>
      <c r="I28" s="14">
        <v>98.375961538461539</v>
      </c>
      <c r="J28" s="14">
        <v>97.96995192307692</v>
      </c>
      <c r="K28" s="8"/>
      <c r="L28" s="11">
        <v>0</v>
      </c>
      <c r="M28" s="11">
        <v>1</v>
      </c>
      <c r="N28" s="11">
        <v>1</v>
      </c>
      <c r="O28" s="11">
        <v>1</v>
      </c>
      <c r="P28" s="11">
        <v>1</v>
      </c>
      <c r="Q28" s="11">
        <v>1</v>
      </c>
      <c r="R28" s="11">
        <v>0</v>
      </c>
      <c r="S28" s="11">
        <v>0</v>
      </c>
      <c r="T28" s="11">
        <v>0</v>
      </c>
      <c r="U28" s="11">
        <v>0</v>
      </c>
      <c r="V28" s="11">
        <v>0</v>
      </c>
      <c r="W28" s="11">
        <v>0</v>
      </c>
      <c r="X28" s="11">
        <v>0</v>
      </c>
      <c r="Y28" s="8" t="s">
        <v>958</v>
      </c>
      <c r="Z28" s="8" t="s">
        <v>958</v>
      </c>
      <c r="AA28" s="8"/>
      <c r="AB28" s="8"/>
      <c r="AC28" s="8"/>
      <c r="AD28" s="8"/>
      <c r="AE28" s="8"/>
      <c r="AF28" s="8"/>
      <c r="AG28" s="8"/>
      <c r="AH28" s="8"/>
      <c r="AI28" s="8"/>
      <c r="AJ28" s="8"/>
      <c r="AK28" s="8"/>
      <c r="AL28" s="8"/>
      <c r="AM28" s="8"/>
      <c r="AN28" s="8"/>
      <c r="AO28" s="8"/>
      <c r="AP28" s="8"/>
      <c r="AQ28" s="8"/>
      <c r="AR28" s="8"/>
      <c r="AS28" s="8"/>
      <c r="AT28" s="8"/>
      <c r="AU28" s="8"/>
      <c r="AV28" s="8"/>
      <c r="AW28" s="36">
        <v>97</v>
      </c>
      <c r="AX28" s="36">
        <v>0.9699519230769198</v>
      </c>
      <c r="AY28" s="36">
        <v>270</v>
      </c>
      <c r="AZ28" s="36">
        <v>276</v>
      </c>
      <c r="BA28" s="36">
        <v>275.81971153846155</v>
      </c>
      <c r="BB28" s="37">
        <f>SUMPRODUCT(L28:X28,分數請填寫在這邊!C$7:O$7)</f>
        <v>250</v>
      </c>
    </row>
    <row r="29" spans="1:54" x14ac:dyDescent="0.25">
      <c r="A29" s="8" t="s">
        <v>954</v>
      </c>
      <c r="B29" s="8">
        <v>27</v>
      </c>
      <c r="C29" s="10" t="s">
        <v>0</v>
      </c>
      <c r="D29" s="10" t="s">
        <v>25</v>
      </c>
      <c r="E29" s="10" t="s">
        <v>1048</v>
      </c>
      <c r="F29" s="33">
        <f t="shared" si="0"/>
        <v>-11.925000000000068</v>
      </c>
      <c r="G29" s="8">
        <v>95.206666666666663</v>
      </c>
      <c r="H29" s="8">
        <v>95.973333333333329</v>
      </c>
      <c r="I29" s="14">
        <v>95.59</v>
      </c>
      <c r="J29" s="14">
        <v>94.487500000000011</v>
      </c>
      <c r="K29" s="8"/>
      <c r="L29" s="11">
        <v>0</v>
      </c>
      <c r="M29" s="11">
        <v>1</v>
      </c>
      <c r="N29" s="11">
        <v>1</v>
      </c>
      <c r="O29" s="11">
        <v>2</v>
      </c>
      <c r="P29" s="11">
        <v>1</v>
      </c>
      <c r="Q29" s="11">
        <v>2</v>
      </c>
      <c r="R29" s="11">
        <v>0</v>
      </c>
      <c r="S29" s="11">
        <v>0</v>
      </c>
      <c r="T29" s="11">
        <v>0</v>
      </c>
      <c r="U29" s="11">
        <v>0</v>
      </c>
      <c r="V29" s="11">
        <v>0</v>
      </c>
      <c r="W29" s="11">
        <v>0</v>
      </c>
      <c r="X29" s="11">
        <v>0</v>
      </c>
      <c r="Y29" s="8"/>
      <c r="Z29" s="8"/>
      <c r="AA29" s="8"/>
      <c r="AB29" s="8"/>
      <c r="AC29" s="8"/>
      <c r="AD29" s="8"/>
      <c r="AE29" s="8"/>
      <c r="AF29" s="8"/>
      <c r="AG29" s="8"/>
      <c r="AH29" s="8"/>
      <c r="AI29" s="8"/>
      <c r="AJ29" s="8"/>
      <c r="AK29" s="8"/>
      <c r="AL29" s="8"/>
      <c r="AM29" s="8"/>
      <c r="AN29" s="8"/>
      <c r="AO29" s="8"/>
      <c r="AP29" s="8"/>
      <c r="AQ29" s="8"/>
      <c r="AR29" s="8"/>
      <c r="AS29" s="8"/>
      <c r="AT29" s="8"/>
      <c r="AU29" s="8"/>
      <c r="AV29" s="8"/>
      <c r="AW29" s="36">
        <v>94</v>
      </c>
      <c r="AX29" s="36">
        <v>0.48750000000001137</v>
      </c>
      <c r="AY29" s="36">
        <v>359</v>
      </c>
      <c r="AZ29" s="36">
        <v>365</v>
      </c>
      <c r="BA29" s="36">
        <v>361.92500000000007</v>
      </c>
      <c r="BB29" s="37">
        <f>SUMPRODUCT(L29:X29,分數請填寫在這邊!C$7:O$7)</f>
        <v>350</v>
      </c>
    </row>
    <row r="30" spans="1:54" x14ac:dyDescent="0.25">
      <c r="A30" s="8" t="s">
        <v>954</v>
      </c>
      <c r="B30" s="8">
        <v>28</v>
      </c>
      <c r="C30" s="10" t="s">
        <v>0</v>
      </c>
      <c r="D30" s="10" t="s">
        <v>26</v>
      </c>
      <c r="E30" s="10" t="s">
        <v>1049</v>
      </c>
      <c r="F30" s="33">
        <f t="shared" si="0"/>
        <v>11.015625000000028</v>
      </c>
      <c r="G30" s="8">
        <v>90.474999999999994</v>
      </c>
      <c r="H30" s="8">
        <v>91.112499999999997</v>
      </c>
      <c r="I30" s="14">
        <v>90.793749999999989</v>
      </c>
      <c r="J30" s="14">
        <v>88.492187499999986</v>
      </c>
      <c r="K30" s="8"/>
      <c r="L30" s="11">
        <v>1</v>
      </c>
      <c r="M30" s="11">
        <v>1</v>
      </c>
      <c r="N30" s="11">
        <v>1</v>
      </c>
      <c r="O30" s="11">
        <v>1</v>
      </c>
      <c r="P30" s="11">
        <v>0</v>
      </c>
      <c r="Q30" s="11">
        <v>1</v>
      </c>
      <c r="R30" s="11">
        <v>0</v>
      </c>
      <c r="S30" s="11">
        <v>0</v>
      </c>
      <c r="T30" s="11">
        <v>0</v>
      </c>
      <c r="U30" s="11">
        <v>0</v>
      </c>
      <c r="V30" s="11">
        <v>0</v>
      </c>
      <c r="W30" s="11">
        <v>0</v>
      </c>
      <c r="X30" s="11">
        <v>0</v>
      </c>
      <c r="Y30" s="8"/>
      <c r="Z30" s="8"/>
      <c r="AA30" s="8"/>
      <c r="AB30" s="8"/>
      <c r="AC30" s="8"/>
      <c r="AD30" s="8"/>
      <c r="AE30" s="8"/>
      <c r="AF30" s="8"/>
      <c r="AG30" s="8"/>
      <c r="AH30" s="8"/>
      <c r="AI30" s="8"/>
      <c r="AJ30" s="8"/>
      <c r="AK30" s="8"/>
      <c r="AL30" s="8"/>
      <c r="AM30" s="8"/>
      <c r="AN30" s="8"/>
      <c r="AO30" s="8"/>
      <c r="AP30" s="8"/>
      <c r="AQ30" s="8"/>
      <c r="AR30" s="8"/>
      <c r="AS30" s="8"/>
      <c r="AT30" s="8"/>
      <c r="AU30" s="8"/>
      <c r="AV30" s="8"/>
      <c r="AW30" s="36">
        <v>88</v>
      </c>
      <c r="AX30" s="36">
        <v>0.49218749999998579</v>
      </c>
      <c r="AY30" s="36">
        <v>238</v>
      </c>
      <c r="AZ30" s="36">
        <v>240</v>
      </c>
      <c r="BA30" s="36">
        <v>238.98437499999997</v>
      </c>
      <c r="BB30" s="37">
        <f>SUMPRODUCT(L30:X30,分數請填寫在這邊!C$7:O$7)</f>
        <v>250</v>
      </c>
    </row>
    <row r="31" spans="1:54" x14ac:dyDescent="0.25">
      <c r="A31" s="8" t="s">
        <v>954</v>
      </c>
      <c r="B31" s="8">
        <v>29</v>
      </c>
      <c r="C31" s="10" t="s">
        <v>0</v>
      </c>
      <c r="D31" s="10" t="s">
        <v>27</v>
      </c>
      <c r="E31" s="10" t="s">
        <v>1050</v>
      </c>
      <c r="F31" s="33">
        <f t="shared" si="0"/>
        <v>28</v>
      </c>
      <c r="G31" s="8">
        <v>83.399999999999991</v>
      </c>
      <c r="H31" s="8">
        <v>86.512500000000003</v>
      </c>
      <c r="I31" s="14">
        <v>84.956249999999997</v>
      </c>
      <c r="J31" s="14">
        <v>81.1953125</v>
      </c>
      <c r="K31" s="8"/>
      <c r="L31" s="11">
        <v>1</v>
      </c>
      <c r="M31" s="11">
        <v>1</v>
      </c>
      <c r="N31" s="11">
        <v>1</v>
      </c>
      <c r="O31" s="11">
        <v>1</v>
      </c>
      <c r="P31" s="11">
        <v>0</v>
      </c>
      <c r="Q31" s="11">
        <v>1</v>
      </c>
      <c r="R31" s="11">
        <v>0</v>
      </c>
      <c r="S31" s="11">
        <v>0</v>
      </c>
      <c r="T31" s="11">
        <v>0</v>
      </c>
      <c r="U31" s="11">
        <v>0</v>
      </c>
      <c r="V31" s="11">
        <v>0</v>
      </c>
      <c r="W31" s="11">
        <v>0</v>
      </c>
      <c r="X31" s="11">
        <v>0</v>
      </c>
      <c r="Y31" s="8"/>
      <c r="Z31" s="8" t="s">
        <v>955</v>
      </c>
      <c r="AA31" s="8"/>
      <c r="AB31" s="8"/>
      <c r="AC31" s="8"/>
      <c r="AD31" s="8" t="s">
        <v>955</v>
      </c>
      <c r="AE31" s="8"/>
      <c r="AF31" s="8"/>
      <c r="AG31" s="8"/>
      <c r="AH31" s="8"/>
      <c r="AI31" s="8"/>
      <c r="AJ31" s="8"/>
      <c r="AK31" s="8"/>
      <c r="AL31" s="8"/>
      <c r="AM31" s="8"/>
      <c r="AN31" s="8"/>
      <c r="AO31" s="8"/>
      <c r="AP31" s="8"/>
      <c r="AQ31" s="8"/>
      <c r="AR31" s="8"/>
      <c r="AS31" s="8"/>
      <c r="AT31" s="8"/>
      <c r="AU31" s="8"/>
      <c r="AV31" s="8"/>
      <c r="AW31" s="36">
        <v>81</v>
      </c>
      <c r="AX31" s="36">
        <v>0.1953125</v>
      </c>
      <c r="AY31" s="36">
        <v>222</v>
      </c>
      <c r="AZ31" s="36">
        <v>222</v>
      </c>
      <c r="BA31" s="36">
        <v>222</v>
      </c>
      <c r="BB31" s="37">
        <f>SUMPRODUCT(L31:X31,分數請填寫在這邊!C$7:O$7)</f>
        <v>250</v>
      </c>
    </row>
    <row r="32" spans="1:54" x14ac:dyDescent="0.25">
      <c r="A32" s="8" t="s">
        <v>954</v>
      </c>
      <c r="B32" s="8">
        <v>30</v>
      </c>
      <c r="C32" s="10" t="s">
        <v>0</v>
      </c>
      <c r="D32" s="10" t="s">
        <v>28</v>
      </c>
      <c r="E32" s="10" t="s">
        <v>1051</v>
      </c>
      <c r="F32" s="33">
        <f t="shared" si="0"/>
        <v>0.17075892857141639</v>
      </c>
      <c r="G32" s="8">
        <v>93.387500000000003</v>
      </c>
      <c r="H32" s="8">
        <v>95.321428571428569</v>
      </c>
      <c r="I32" s="14">
        <v>94.354464285714286</v>
      </c>
      <c r="J32" s="14">
        <v>92.943080357142861</v>
      </c>
      <c r="K32" s="8"/>
      <c r="L32" s="11">
        <v>0</v>
      </c>
      <c r="M32" s="11">
        <v>1</v>
      </c>
      <c r="N32" s="11">
        <v>1</v>
      </c>
      <c r="O32" s="11">
        <v>1</v>
      </c>
      <c r="P32" s="11">
        <v>1</v>
      </c>
      <c r="Q32" s="11">
        <v>1</v>
      </c>
      <c r="R32" s="11">
        <v>0</v>
      </c>
      <c r="S32" s="11">
        <v>0</v>
      </c>
      <c r="T32" s="11">
        <v>0</v>
      </c>
      <c r="U32" s="11">
        <v>0</v>
      </c>
      <c r="V32" s="11">
        <v>0</v>
      </c>
      <c r="W32" s="11">
        <v>0</v>
      </c>
      <c r="X32" s="11">
        <v>0</v>
      </c>
      <c r="Y32" s="8"/>
      <c r="Z32" s="8"/>
      <c r="AA32" s="8"/>
      <c r="AB32" s="8"/>
      <c r="AC32" s="8"/>
      <c r="AD32" s="8"/>
      <c r="AE32" s="8"/>
      <c r="AF32" s="8"/>
      <c r="AG32" s="8"/>
      <c r="AH32" s="8"/>
      <c r="AI32" s="8"/>
      <c r="AJ32" s="8"/>
      <c r="AK32" s="8"/>
      <c r="AL32" s="8"/>
      <c r="AM32" s="8"/>
      <c r="AN32" s="8"/>
      <c r="AO32" s="8"/>
      <c r="AP32" s="8"/>
      <c r="AQ32" s="8"/>
      <c r="AR32" s="8"/>
      <c r="AS32" s="8"/>
      <c r="AT32" s="8"/>
      <c r="AU32" s="8"/>
      <c r="AV32" s="8"/>
      <c r="AW32" s="36">
        <v>92</v>
      </c>
      <c r="AX32" s="36">
        <v>0.9430803571428612</v>
      </c>
      <c r="AY32" s="36">
        <v>247</v>
      </c>
      <c r="AZ32" s="36">
        <v>250</v>
      </c>
      <c r="BA32" s="36">
        <v>249.82924107142858</v>
      </c>
      <c r="BB32" s="37">
        <f>SUMPRODUCT(L32:X32,分數請填寫在這邊!C$7:O$7)</f>
        <v>250</v>
      </c>
    </row>
    <row r="33" spans="1:54" x14ac:dyDescent="0.25">
      <c r="A33" s="8" t="s">
        <v>954</v>
      </c>
      <c r="B33" s="8">
        <v>31</v>
      </c>
      <c r="C33" s="10" t="s">
        <v>0</v>
      </c>
      <c r="D33" s="10" t="s">
        <v>29</v>
      </c>
      <c r="E33" s="10" t="s">
        <v>1052</v>
      </c>
      <c r="F33" s="33">
        <f t="shared" si="0"/>
        <v>-0.31836384439361609</v>
      </c>
      <c r="G33" s="8">
        <v>92.292173913043484</v>
      </c>
      <c r="H33" s="8">
        <v>93.51157894736842</v>
      </c>
      <c r="I33" s="14">
        <v>92.901876430205959</v>
      </c>
      <c r="J33" s="14">
        <v>91.127345537757449</v>
      </c>
      <c r="K33" s="8"/>
      <c r="L33" s="11">
        <v>1.25</v>
      </c>
      <c r="M33" s="11">
        <v>1.5</v>
      </c>
      <c r="N33" s="11">
        <v>1</v>
      </c>
      <c r="O33" s="11">
        <v>0</v>
      </c>
      <c r="P33" s="11">
        <v>0</v>
      </c>
      <c r="Q33" s="11">
        <v>1</v>
      </c>
      <c r="R33" s="11">
        <v>0</v>
      </c>
      <c r="S33" s="11">
        <v>0</v>
      </c>
      <c r="T33" s="11">
        <v>0</v>
      </c>
      <c r="U33" s="11">
        <v>0</v>
      </c>
      <c r="V33" s="11">
        <v>0</v>
      </c>
      <c r="W33" s="11">
        <v>0</v>
      </c>
      <c r="X33" s="11">
        <v>0</v>
      </c>
      <c r="Y33" s="8"/>
      <c r="Z33" s="8"/>
      <c r="AA33" s="8"/>
      <c r="AB33" s="8"/>
      <c r="AC33" s="8"/>
      <c r="AD33" s="8"/>
      <c r="AE33" s="8"/>
      <c r="AF33" s="8"/>
      <c r="AG33" s="8"/>
      <c r="AH33" s="8"/>
      <c r="AI33" s="8"/>
      <c r="AJ33" s="8"/>
      <c r="AK33" s="8"/>
      <c r="AL33" s="8"/>
      <c r="AM33" s="8"/>
      <c r="AN33" s="8"/>
      <c r="AO33" s="8"/>
      <c r="AP33" s="8"/>
      <c r="AQ33" s="8"/>
      <c r="AR33" s="8"/>
      <c r="AS33" s="8"/>
      <c r="AT33" s="8"/>
      <c r="AU33" s="8"/>
      <c r="AV33" s="8"/>
      <c r="AW33" s="36">
        <v>91</v>
      </c>
      <c r="AX33" s="36">
        <v>0.12734553775744928</v>
      </c>
      <c r="AY33" s="36">
        <v>237.5</v>
      </c>
      <c r="AZ33" s="36">
        <v>240</v>
      </c>
      <c r="BA33" s="36">
        <v>237.81836384439362</v>
      </c>
      <c r="BB33" s="37">
        <f>SUMPRODUCT(L33:X33,分數請填寫在這邊!C$7:O$7)</f>
        <v>237.5</v>
      </c>
    </row>
    <row r="34" spans="1:54" x14ac:dyDescent="0.25">
      <c r="A34" s="8" t="s">
        <v>954</v>
      </c>
      <c r="B34" s="8">
        <v>32</v>
      </c>
      <c r="C34" s="10" t="s">
        <v>0</v>
      </c>
      <c r="D34" s="10" t="s">
        <v>30</v>
      </c>
      <c r="E34" s="10" t="s">
        <v>1053</v>
      </c>
      <c r="F34" s="33">
        <f t="shared" si="0"/>
        <v>15.75</v>
      </c>
      <c r="G34" s="8">
        <v>86.570000000000007</v>
      </c>
      <c r="H34" s="8">
        <v>88.929999999999993</v>
      </c>
      <c r="I34" s="14">
        <v>87.75</v>
      </c>
      <c r="J34" s="14">
        <v>87.75</v>
      </c>
      <c r="K34" s="8"/>
      <c r="L34" s="11">
        <v>1</v>
      </c>
      <c r="M34" s="11">
        <v>1</v>
      </c>
      <c r="N34" s="11">
        <v>1</v>
      </c>
      <c r="O34" s="11">
        <v>1</v>
      </c>
      <c r="P34" s="11">
        <v>1</v>
      </c>
      <c r="Q34" s="11">
        <v>0</v>
      </c>
      <c r="R34" s="11">
        <v>0</v>
      </c>
      <c r="S34" s="11">
        <v>0</v>
      </c>
      <c r="T34" s="11">
        <v>0</v>
      </c>
      <c r="U34" s="11">
        <v>0</v>
      </c>
      <c r="V34" s="11">
        <v>0</v>
      </c>
      <c r="W34" s="11">
        <v>0</v>
      </c>
      <c r="X34" s="11">
        <v>0</v>
      </c>
      <c r="Y34" s="8"/>
      <c r="Z34" s="8"/>
      <c r="AA34" s="8"/>
      <c r="AB34" s="8"/>
      <c r="AC34" s="8"/>
      <c r="AD34" s="8"/>
      <c r="AE34" s="8"/>
      <c r="AF34" s="8"/>
      <c r="AG34" s="8"/>
      <c r="AH34" s="8"/>
      <c r="AI34" s="8"/>
      <c r="AJ34" s="8"/>
      <c r="AK34" s="8"/>
      <c r="AL34" s="8"/>
      <c r="AM34" s="8"/>
      <c r="AN34" s="8"/>
      <c r="AO34" s="8"/>
      <c r="AP34" s="8"/>
      <c r="AQ34" s="8"/>
      <c r="AR34" s="8"/>
      <c r="AS34" s="8"/>
      <c r="AT34" s="8"/>
      <c r="AU34" s="8"/>
      <c r="AV34" s="8"/>
      <c r="AW34" s="36">
        <v>84</v>
      </c>
      <c r="AX34" s="36">
        <v>0.6875</v>
      </c>
      <c r="AY34" s="36">
        <v>223</v>
      </c>
      <c r="AZ34" s="36">
        <v>227</v>
      </c>
      <c r="BA34" s="36">
        <v>234.25</v>
      </c>
      <c r="BB34" s="37">
        <f>SUMPRODUCT(L34:X34,分數請填寫在這邊!C$7:O$7)</f>
        <v>250</v>
      </c>
    </row>
    <row r="35" spans="1:54" x14ac:dyDescent="0.25">
      <c r="A35" s="8" t="s">
        <v>954</v>
      </c>
      <c r="B35" s="8">
        <v>33</v>
      </c>
      <c r="C35" s="10" t="s">
        <v>0</v>
      </c>
      <c r="D35" s="10" t="s">
        <v>31</v>
      </c>
      <c r="E35" s="10" t="s">
        <v>1054</v>
      </c>
      <c r="F35" s="33">
        <f t="shared" si="0"/>
        <v>7.9375</v>
      </c>
      <c r="G35" s="8">
        <v>88.85</v>
      </c>
      <c r="H35" s="8">
        <v>92.212500000000006</v>
      </c>
      <c r="I35" s="14">
        <v>90.53125</v>
      </c>
      <c r="J35" s="14">
        <v>90.53125</v>
      </c>
      <c r="K35" s="8"/>
      <c r="L35" s="11">
        <v>1</v>
      </c>
      <c r="M35" s="11">
        <v>1</v>
      </c>
      <c r="N35" s="11">
        <v>1</v>
      </c>
      <c r="O35" s="11">
        <v>1</v>
      </c>
      <c r="P35" s="11">
        <v>1</v>
      </c>
      <c r="Q35" s="11">
        <v>0</v>
      </c>
      <c r="R35" s="11">
        <v>0</v>
      </c>
      <c r="S35" s="11">
        <v>0</v>
      </c>
      <c r="T35" s="11">
        <v>0</v>
      </c>
      <c r="U35" s="11">
        <v>0</v>
      </c>
      <c r="V35" s="11">
        <v>0</v>
      </c>
      <c r="W35" s="11">
        <v>0</v>
      </c>
      <c r="X35" s="11">
        <v>0</v>
      </c>
      <c r="Y35" s="8"/>
      <c r="Z35" s="8"/>
      <c r="AA35" s="8"/>
      <c r="AB35" s="8"/>
      <c r="AC35" s="8"/>
      <c r="AD35" s="8"/>
      <c r="AE35" s="8"/>
      <c r="AF35" s="8"/>
      <c r="AG35" s="8"/>
      <c r="AH35" s="8"/>
      <c r="AI35" s="8"/>
      <c r="AJ35" s="8"/>
      <c r="AK35" s="8"/>
      <c r="AL35" s="8"/>
      <c r="AM35" s="8"/>
      <c r="AN35" s="8"/>
      <c r="AO35" s="8"/>
      <c r="AP35" s="8"/>
      <c r="AQ35" s="8"/>
      <c r="AR35" s="8"/>
      <c r="AS35" s="8"/>
      <c r="AT35" s="8"/>
      <c r="AU35" s="8"/>
      <c r="AV35" s="8"/>
      <c r="AW35" s="36">
        <v>88</v>
      </c>
      <c r="AX35" s="36">
        <v>0.1640625</v>
      </c>
      <c r="AY35" s="36">
        <v>235</v>
      </c>
      <c r="AZ35" s="36">
        <v>237</v>
      </c>
      <c r="BA35" s="36">
        <v>242.0625</v>
      </c>
      <c r="BB35" s="37">
        <f>SUMPRODUCT(L35:X35,分數請填寫在這邊!C$7:O$7)</f>
        <v>250</v>
      </c>
    </row>
    <row r="36" spans="1:54" x14ac:dyDescent="0.25">
      <c r="A36" s="8" t="s">
        <v>954</v>
      </c>
      <c r="B36" s="8">
        <v>34</v>
      </c>
      <c r="C36" s="10" t="s">
        <v>0</v>
      </c>
      <c r="D36" s="10" t="s">
        <v>32</v>
      </c>
      <c r="E36" s="10" t="s">
        <v>1055</v>
      </c>
      <c r="F36" s="33">
        <f t="shared" si="0"/>
        <v>9.484375</v>
      </c>
      <c r="G36" s="8">
        <v>90.633333333333326</v>
      </c>
      <c r="H36" s="8">
        <v>93.158333333333331</v>
      </c>
      <c r="I36" s="14">
        <v>91.895833333333329</v>
      </c>
      <c r="J36" s="14">
        <v>91.895833333333329</v>
      </c>
      <c r="K36" s="8"/>
      <c r="L36" s="11">
        <v>0</v>
      </c>
      <c r="M36" s="11">
        <v>1</v>
      </c>
      <c r="N36" s="11">
        <v>1.25</v>
      </c>
      <c r="O36" s="11">
        <v>1.25</v>
      </c>
      <c r="P36" s="11">
        <v>1.25</v>
      </c>
      <c r="Q36" s="11">
        <v>0</v>
      </c>
      <c r="R36" s="11">
        <v>0</v>
      </c>
      <c r="S36" s="11">
        <v>0</v>
      </c>
      <c r="T36" s="11">
        <v>0</v>
      </c>
      <c r="U36" s="11">
        <v>0</v>
      </c>
      <c r="V36" s="11">
        <v>0</v>
      </c>
      <c r="W36" s="11">
        <v>0</v>
      </c>
      <c r="X36" s="11">
        <v>0</v>
      </c>
      <c r="Y36" s="8"/>
      <c r="Z36" s="8"/>
      <c r="AA36" s="8" t="s">
        <v>957</v>
      </c>
      <c r="AB36" s="8"/>
      <c r="AC36" s="8"/>
      <c r="AD36" s="8"/>
      <c r="AE36" s="8"/>
      <c r="AF36" s="8"/>
      <c r="AG36" s="8"/>
      <c r="AH36" s="8"/>
      <c r="AI36" s="8"/>
      <c r="AJ36" s="8"/>
      <c r="AK36" s="8"/>
      <c r="AL36" s="8"/>
      <c r="AM36" s="8"/>
      <c r="AN36" s="8"/>
      <c r="AO36" s="8"/>
      <c r="AP36" s="8"/>
      <c r="AQ36" s="8"/>
      <c r="AR36" s="8"/>
      <c r="AS36" s="8"/>
      <c r="AT36" s="8"/>
      <c r="AU36" s="8"/>
      <c r="AV36" s="8"/>
      <c r="AW36" s="36">
        <v>89</v>
      </c>
      <c r="AX36" s="36">
        <v>0.86979166666665719</v>
      </c>
      <c r="AY36" s="36">
        <v>220</v>
      </c>
      <c r="AZ36" s="36">
        <v>223.5</v>
      </c>
      <c r="BA36" s="36">
        <v>228.015625</v>
      </c>
      <c r="BB36" s="37">
        <f>SUMPRODUCT(L36:X36,分數請填寫在這邊!C$7:O$7)</f>
        <v>237.5</v>
      </c>
    </row>
    <row r="37" spans="1:54" x14ac:dyDescent="0.25">
      <c r="A37" s="8" t="s">
        <v>954</v>
      </c>
      <c r="B37" s="8">
        <v>35</v>
      </c>
      <c r="C37" s="10" t="s">
        <v>0</v>
      </c>
      <c r="D37" s="10" t="s">
        <v>33</v>
      </c>
      <c r="E37" s="10" t="s">
        <v>1056</v>
      </c>
      <c r="F37" s="33">
        <f t="shared" si="0"/>
        <v>19.146666666666647</v>
      </c>
      <c r="G37" s="8">
        <v>89.11</v>
      </c>
      <c r="H37" s="8">
        <v>90.816666666666663</v>
      </c>
      <c r="I37" s="14">
        <v>89.963333333333338</v>
      </c>
      <c r="J37" s="14">
        <v>89.963333333333338</v>
      </c>
      <c r="K37" s="8"/>
      <c r="L37" s="11">
        <v>0</v>
      </c>
      <c r="M37" s="11">
        <v>1</v>
      </c>
      <c r="N37" s="11">
        <v>2</v>
      </c>
      <c r="O37" s="11">
        <v>1</v>
      </c>
      <c r="P37" s="11">
        <v>2</v>
      </c>
      <c r="Q37" s="11">
        <v>0</v>
      </c>
      <c r="R37" s="11">
        <v>0</v>
      </c>
      <c r="S37" s="11">
        <v>0</v>
      </c>
      <c r="T37" s="11">
        <v>0</v>
      </c>
      <c r="U37" s="11">
        <v>0</v>
      </c>
      <c r="V37" s="11">
        <v>0</v>
      </c>
      <c r="W37" s="11">
        <v>0</v>
      </c>
      <c r="X37" s="11">
        <v>0</v>
      </c>
      <c r="Y37" s="8"/>
      <c r="Z37" s="8"/>
      <c r="AA37" s="8"/>
      <c r="AB37" s="8"/>
      <c r="AC37" s="8"/>
      <c r="AD37" s="8" t="s">
        <v>955</v>
      </c>
      <c r="AE37" s="8"/>
      <c r="AF37" s="8"/>
      <c r="AG37" s="8"/>
      <c r="AH37" s="8"/>
      <c r="AI37" s="8"/>
      <c r="AJ37" s="8"/>
      <c r="AK37" s="8"/>
      <c r="AL37" s="8"/>
      <c r="AM37" s="8"/>
      <c r="AN37" s="8"/>
      <c r="AO37" s="8"/>
      <c r="AP37" s="8"/>
      <c r="AQ37" s="8"/>
      <c r="AR37" s="8"/>
      <c r="AS37" s="8"/>
      <c r="AT37" s="8"/>
      <c r="AU37" s="8"/>
      <c r="AV37" s="8"/>
      <c r="AW37" s="36">
        <v>87</v>
      </c>
      <c r="AX37" s="36">
        <v>0.45416666666667993</v>
      </c>
      <c r="AY37" s="36">
        <v>269</v>
      </c>
      <c r="AZ37" s="36">
        <v>273</v>
      </c>
      <c r="BA37" s="36">
        <v>280.85333333333335</v>
      </c>
      <c r="BB37" s="37">
        <f>SUMPRODUCT(L37:X37,分數請填寫在這邊!C$7:O$7)</f>
        <v>300</v>
      </c>
    </row>
    <row r="38" spans="1:54" x14ac:dyDescent="0.25">
      <c r="A38" s="8" t="s">
        <v>954</v>
      </c>
      <c r="B38" s="8">
        <v>36</v>
      </c>
      <c r="C38" s="10" t="s">
        <v>0</v>
      </c>
      <c r="D38" s="10" t="s">
        <v>34</v>
      </c>
      <c r="E38" s="10" t="s">
        <v>1057</v>
      </c>
      <c r="F38" s="33">
        <f t="shared" si="0"/>
        <v>-8.0035714285714334</v>
      </c>
      <c r="G38" s="8">
        <v>94.024999999999991</v>
      </c>
      <c r="H38" s="8">
        <v>95.642857142857139</v>
      </c>
      <c r="I38" s="14">
        <v>94.833928571428572</v>
      </c>
      <c r="J38" s="14">
        <v>94.833928571428572</v>
      </c>
      <c r="K38" s="8"/>
      <c r="L38" s="11">
        <v>1</v>
      </c>
      <c r="M38" s="11">
        <v>1</v>
      </c>
      <c r="N38" s="11">
        <v>1</v>
      </c>
      <c r="O38" s="11">
        <v>1</v>
      </c>
      <c r="P38" s="11">
        <v>1</v>
      </c>
      <c r="Q38" s="11">
        <v>0</v>
      </c>
      <c r="R38" s="11">
        <v>0</v>
      </c>
      <c r="S38" s="11">
        <v>0</v>
      </c>
      <c r="T38" s="11">
        <v>0</v>
      </c>
      <c r="U38" s="11">
        <v>0</v>
      </c>
      <c r="V38" s="11">
        <v>0</v>
      </c>
      <c r="W38" s="11">
        <v>0</v>
      </c>
      <c r="X38" s="11">
        <v>0</v>
      </c>
      <c r="Y38" s="8"/>
      <c r="Z38" s="8"/>
      <c r="AA38" s="8" t="s">
        <v>958</v>
      </c>
      <c r="AB38" s="8"/>
      <c r="AC38" s="8"/>
      <c r="AD38" s="8"/>
      <c r="AE38" s="8"/>
      <c r="AF38" s="8"/>
      <c r="AG38" s="8"/>
      <c r="AH38" s="8"/>
      <c r="AI38" s="8"/>
      <c r="AJ38" s="8"/>
      <c r="AK38" s="8"/>
      <c r="AL38" s="8"/>
      <c r="AM38" s="8"/>
      <c r="AN38" s="8"/>
      <c r="AO38" s="8"/>
      <c r="AP38" s="8"/>
      <c r="AQ38" s="8"/>
      <c r="AR38" s="8"/>
      <c r="AS38" s="8"/>
      <c r="AT38" s="8"/>
      <c r="AU38" s="8"/>
      <c r="AV38" s="8"/>
      <c r="AW38" s="36">
        <v>93</v>
      </c>
      <c r="AX38" s="36">
        <v>0.54241071428572241</v>
      </c>
      <c r="AY38" s="36">
        <v>249</v>
      </c>
      <c r="AZ38" s="36">
        <v>253</v>
      </c>
      <c r="BA38" s="36">
        <v>258.00357142857143</v>
      </c>
      <c r="BB38" s="37">
        <f>SUMPRODUCT(L38:X38,分數請填寫在這邊!C$7:O$7)</f>
        <v>250</v>
      </c>
    </row>
    <row r="39" spans="1:54" x14ac:dyDescent="0.25">
      <c r="A39" s="8" t="s">
        <v>954</v>
      </c>
      <c r="B39" s="8">
        <v>37</v>
      </c>
      <c r="C39" s="10" t="s">
        <v>0</v>
      </c>
      <c r="D39" s="10" t="s">
        <v>35</v>
      </c>
      <c r="E39" s="10" t="s">
        <v>1058</v>
      </c>
      <c r="F39" s="33">
        <f t="shared" si="0"/>
        <v>4.6166666666666742</v>
      </c>
      <c r="G39" s="8">
        <v>91.149999999999991</v>
      </c>
      <c r="H39" s="8">
        <v>93.041666666666671</v>
      </c>
      <c r="I39" s="14">
        <v>92.095833333333331</v>
      </c>
      <c r="J39" s="14">
        <v>92.095833333333331</v>
      </c>
      <c r="K39" s="8"/>
      <c r="L39" s="11">
        <v>1</v>
      </c>
      <c r="M39" s="11">
        <v>1</v>
      </c>
      <c r="N39" s="11">
        <v>1</v>
      </c>
      <c r="O39" s="11">
        <v>1</v>
      </c>
      <c r="P39" s="11">
        <v>1</v>
      </c>
      <c r="Q39" s="11">
        <v>0</v>
      </c>
      <c r="R39" s="11">
        <v>0</v>
      </c>
      <c r="S39" s="11">
        <v>0</v>
      </c>
      <c r="T39" s="11">
        <v>0</v>
      </c>
      <c r="U39" s="11">
        <v>0</v>
      </c>
      <c r="V39" s="11">
        <v>0</v>
      </c>
      <c r="W39" s="11">
        <v>0</v>
      </c>
      <c r="X39" s="11">
        <v>0</v>
      </c>
      <c r="Y39" s="8"/>
      <c r="Z39" s="8"/>
      <c r="AA39" s="8" t="s">
        <v>957</v>
      </c>
      <c r="AB39" s="8"/>
      <c r="AC39" s="8"/>
      <c r="AD39" s="8"/>
      <c r="AE39" s="8"/>
      <c r="AF39" s="8"/>
      <c r="AG39" s="8"/>
      <c r="AH39" s="8"/>
      <c r="AI39" s="8"/>
      <c r="AJ39" s="8"/>
      <c r="AK39" s="8"/>
      <c r="AL39" s="8"/>
      <c r="AM39" s="8"/>
      <c r="AN39" s="8"/>
      <c r="AO39" s="8"/>
      <c r="AP39" s="8"/>
      <c r="AQ39" s="8"/>
      <c r="AR39" s="8"/>
      <c r="AS39" s="8"/>
      <c r="AT39" s="8"/>
      <c r="AU39" s="8"/>
      <c r="AV39" s="8"/>
      <c r="AW39" s="36">
        <v>90</v>
      </c>
      <c r="AX39" s="36">
        <v>0.11979166666665719</v>
      </c>
      <c r="AY39" s="36">
        <v>241</v>
      </c>
      <c r="AZ39" s="36">
        <v>243</v>
      </c>
      <c r="BA39" s="36">
        <v>245.38333333333333</v>
      </c>
      <c r="BB39" s="37">
        <f>SUMPRODUCT(L39:X39,分數請填寫在這邊!C$7:O$7)</f>
        <v>250</v>
      </c>
    </row>
    <row r="40" spans="1:54" x14ac:dyDescent="0.25">
      <c r="A40" s="8" t="s">
        <v>954</v>
      </c>
      <c r="B40" s="8">
        <v>38</v>
      </c>
      <c r="C40" s="10" t="s">
        <v>0</v>
      </c>
      <c r="D40" s="10" t="s">
        <v>36</v>
      </c>
      <c r="E40" s="10" t="s">
        <v>1059</v>
      </c>
      <c r="F40" s="33">
        <f t="shared" si="0"/>
        <v>31.218750000000114</v>
      </c>
      <c r="G40" s="8">
        <v>83.199999999999989</v>
      </c>
      <c r="H40" s="8">
        <v>86.055555555555557</v>
      </c>
      <c r="I40" s="14">
        <v>84.627777777777766</v>
      </c>
      <c r="J40" s="14">
        <v>80.7847222222222</v>
      </c>
      <c r="K40" s="8"/>
      <c r="L40" s="11">
        <v>1</v>
      </c>
      <c r="M40" s="11">
        <v>1</v>
      </c>
      <c r="N40" s="11">
        <v>1</v>
      </c>
      <c r="O40" s="11">
        <v>1.25</v>
      </c>
      <c r="P40" s="11">
        <v>0</v>
      </c>
      <c r="Q40" s="11">
        <v>1.25</v>
      </c>
      <c r="R40" s="11">
        <v>0</v>
      </c>
      <c r="S40" s="11">
        <v>0</v>
      </c>
      <c r="T40" s="11">
        <v>0</v>
      </c>
      <c r="U40" s="11">
        <v>0</v>
      </c>
      <c r="V40" s="11">
        <v>0</v>
      </c>
      <c r="W40" s="11">
        <v>0</v>
      </c>
      <c r="X40" s="11">
        <v>0</v>
      </c>
      <c r="Y40" s="8"/>
      <c r="Z40" s="8" t="s">
        <v>955</v>
      </c>
      <c r="AA40" s="8"/>
      <c r="AB40" s="8"/>
      <c r="AC40" s="8"/>
      <c r="AD40" s="8"/>
      <c r="AE40" s="8"/>
      <c r="AF40" s="8"/>
      <c r="AG40" s="8"/>
      <c r="AH40" s="8"/>
      <c r="AI40" s="8"/>
      <c r="AJ40" s="8"/>
      <c r="AK40" s="8"/>
      <c r="AL40" s="8"/>
      <c r="AM40" s="8"/>
      <c r="AN40" s="8"/>
      <c r="AO40" s="8"/>
      <c r="AP40" s="8"/>
      <c r="AQ40" s="8"/>
      <c r="AR40" s="8"/>
      <c r="AS40" s="8"/>
      <c r="AT40" s="8"/>
      <c r="AU40" s="8"/>
      <c r="AV40" s="8"/>
      <c r="AW40" s="36">
        <v>80</v>
      </c>
      <c r="AX40" s="36">
        <v>0.78472222222220012</v>
      </c>
      <c r="AY40" s="36">
        <v>240.25</v>
      </c>
      <c r="AZ40" s="36">
        <v>244.75</v>
      </c>
      <c r="BA40" s="36">
        <v>243.78124999999989</v>
      </c>
      <c r="BB40" s="37">
        <f>SUMPRODUCT(L40:X40,分數請填寫在這邊!C$7:O$7)</f>
        <v>275</v>
      </c>
    </row>
    <row r="41" spans="1:54" x14ac:dyDescent="0.25">
      <c r="A41" s="8" t="s">
        <v>954</v>
      </c>
      <c r="B41" s="8">
        <v>39</v>
      </c>
      <c r="C41" s="10" t="s">
        <v>0</v>
      </c>
      <c r="D41" s="10" t="s">
        <v>37</v>
      </c>
      <c r="E41" s="10" t="s">
        <v>1060</v>
      </c>
      <c r="F41" s="33">
        <f t="shared" si="0"/>
        <v>21.349999999999994</v>
      </c>
      <c r="G41" s="8">
        <v>84.2</v>
      </c>
      <c r="H41" s="8">
        <v>87.45</v>
      </c>
      <c r="I41" s="14">
        <v>85.825000000000003</v>
      </c>
      <c r="J41" s="14">
        <v>85.825000000000003</v>
      </c>
      <c r="K41" s="8"/>
      <c r="L41" s="11">
        <v>1</v>
      </c>
      <c r="M41" s="11">
        <v>1</v>
      </c>
      <c r="N41" s="11">
        <v>1</v>
      </c>
      <c r="O41" s="11">
        <v>1</v>
      </c>
      <c r="P41" s="11">
        <v>1</v>
      </c>
      <c r="Q41" s="11">
        <v>0</v>
      </c>
      <c r="R41" s="11">
        <v>0</v>
      </c>
      <c r="S41" s="11">
        <v>0</v>
      </c>
      <c r="T41" s="11">
        <v>0</v>
      </c>
      <c r="U41" s="11">
        <v>0</v>
      </c>
      <c r="V41" s="11">
        <v>0</v>
      </c>
      <c r="W41" s="11">
        <v>0</v>
      </c>
      <c r="X41" s="11">
        <v>0</v>
      </c>
      <c r="Y41" s="8"/>
      <c r="Z41" s="8"/>
      <c r="AA41" s="8"/>
      <c r="AB41" s="8"/>
      <c r="AC41" s="8"/>
      <c r="AD41" s="8"/>
      <c r="AE41" s="8"/>
      <c r="AF41" s="8"/>
      <c r="AG41" s="8"/>
      <c r="AH41" s="8"/>
      <c r="AI41" s="8"/>
      <c r="AJ41" s="8"/>
      <c r="AK41" s="8"/>
      <c r="AL41" s="8"/>
      <c r="AM41" s="8"/>
      <c r="AN41" s="8"/>
      <c r="AO41" s="8"/>
      <c r="AP41" s="8"/>
      <c r="AQ41" s="8"/>
      <c r="AR41" s="8"/>
      <c r="AS41" s="8"/>
      <c r="AT41" s="8"/>
      <c r="AU41" s="8"/>
      <c r="AV41" s="8"/>
      <c r="AW41" s="36">
        <v>82</v>
      </c>
      <c r="AX41" s="36">
        <v>0.28125</v>
      </c>
      <c r="AY41" s="36">
        <v>218</v>
      </c>
      <c r="AZ41" s="36">
        <v>223</v>
      </c>
      <c r="BA41" s="36">
        <v>228.65</v>
      </c>
      <c r="BB41" s="37">
        <f>SUMPRODUCT(L41:X41,分數請填寫在這邊!C$7:O$7)</f>
        <v>250</v>
      </c>
    </row>
    <row r="42" spans="1:54" x14ac:dyDescent="0.25">
      <c r="A42" s="8" t="s">
        <v>954</v>
      </c>
      <c r="B42" s="8">
        <v>40</v>
      </c>
      <c r="C42" s="10" t="s">
        <v>0</v>
      </c>
      <c r="D42" s="10" t="s">
        <v>38</v>
      </c>
      <c r="E42" s="10" t="s">
        <v>1061</v>
      </c>
      <c r="F42" s="33">
        <f t="shared" si="0"/>
        <v>16.799479166666629</v>
      </c>
      <c r="G42" s="8">
        <v>89.291666666666671</v>
      </c>
      <c r="H42" s="8">
        <v>90.914285714285711</v>
      </c>
      <c r="I42" s="14">
        <v>90.102976190476198</v>
      </c>
      <c r="J42" s="14">
        <v>87.628720238095241</v>
      </c>
      <c r="K42" s="8"/>
      <c r="L42" s="11">
        <v>0</v>
      </c>
      <c r="M42" s="11">
        <v>1</v>
      </c>
      <c r="N42" s="11">
        <v>1</v>
      </c>
      <c r="O42" s="11">
        <v>1.5</v>
      </c>
      <c r="P42" s="11">
        <v>1</v>
      </c>
      <c r="Q42" s="11">
        <v>1.5</v>
      </c>
      <c r="R42" s="11">
        <v>0</v>
      </c>
      <c r="S42" s="11">
        <v>0</v>
      </c>
      <c r="T42" s="11">
        <v>0</v>
      </c>
      <c r="U42" s="11">
        <v>0</v>
      </c>
      <c r="V42" s="11">
        <v>0</v>
      </c>
      <c r="W42" s="11">
        <v>0</v>
      </c>
      <c r="X42" s="11">
        <v>0</v>
      </c>
      <c r="Y42" s="8"/>
      <c r="Z42" s="8"/>
      <c r="AA42" s="8"/>
      <c r="AB42" s="8"/>
      <c r="AC42" s="8"/>
      <c r="AD42" s="8"/>
      <c r="AE42" s="8"/>
      <c r="AF42" s="8"/>
      <c r="AG42" s="8"/>
      <c r="AH42" s="8"/>
      <c r="AI42" s="8"/>
      <c r="AJ42" s="8"/>
      <c r="AK42" s="8"/>
      <c r="AL42" s="8"/>
      <c r="AM42" s="8"/>
      <c r="AN42" s="8"/>
      <c r="AO42" s="8"/>
      <c r="AP42" s="8"/>
      <c r="AQ42" s="8"/>
      <c r="AR42" s="8"/>
      <c r="AS42" s="8"/>
      <c r="AT42" s="8"/>
      <c r="AU42" s="8"/>
      <c r="AV42" s="8"/>
      <c r="AW42" s="36">
        <v>87</v>
      </c>
      <c r="AX42" s="36">
        <v>0.6287202380952408</v>
      </c>
      <c r="AY42" s="36">
        <v>281</v>
      </c>
      <c r="AZ42" s="36">
        <v>284.5</v>
      </c>
      <c r="BA42" s="36">
        <v>283.20052083333337</v>
      </c>
      <c r="BB42" s="37">
        <f>SUMPRODUCT(L42:X42,分數請填寫在這邊!C$7:O$7)</f>
        <v>300</v>
      </c>
    </row>
    <row r="43" spans="1:54" x14ac:dyDescent="0.25">
      <c r="A43" s="8" t="s">
        <v>954</v>
      </c>
      <c r="B43" s="8">
        <v>41</v>
      </c>
      <c r="C43" s="10" t="s">
        <v>0</v>
      </c>
      <c r="D43" s="10" t="s">
        <v>39</v>
      </c>
      <c r="E43" s="10" t="s">
        <v>1062</v>
      </c>
      <c r="F43" s="33">
        <f t="shared" si="0"/>
        <v>45.967857142857156</v>
      </c>
      <c r="G43" s="8">
        <v>79.42</v>
      </c>
      <c r="H43" s="8">
        <v>83.592857142857142</v>
      </c>
      <c r="I43" s="14">
        <v>81.506428571428572</v>
      </c>
      <c r="J43" s="14">
        <v>76.883035714285711</v>
      </c>
      <c r="K43" s="8"/>
      <c r="L43" s="11">
        <v>0</v>
      </c>
      <c r="M43" s="11">
        <v>0</v>
      </c>
      <c r="N43" s="11">
        <v>1</v>
      </c>
      <c r="O43" s="11">
        <v>1.5</v>
      </c>
      <c r="P43" s="11">
        <v>1.5</v>
      </c>
      <c r="Q43" s="11">
        <v>2</v>
      </c>
      <c r="R43" s="11">
        <v>0</v>
      </c>
      <c r="S43" s="11">
        <v>0</v>
      </c>
      <c r="T43" s="11">
        <v>0</v>
      </c>
      <c r="U43" s="11">
        <v>0</v>
      </c>
      <c r="V43" s="11">
        <v>0</v>
      </c>
      <c r="W43" s="11">
        <v>0</v>
      </c>
      <c r="X43" s="11">
        <v>0</v>
      </c>
      <c r="Y43" s="8" t="s">
        <v>955</v>
      </c>
      <c r="Z43" s="8" t="s">
        <v>955</v>
      </c>
      <c r="AA43" s="8"/>
      <c r="AB43" s="8"/>
      <c r="AC43" s="8"/>
      <c r="AD43" s="8"/>
      <c r="AE43" s="8"/>
      <c r="AF43" s="8"/>
      <c r="AG43" s="8"/>
      <c r="AH43" s="8"/>
      <c r="AI43" s="8"/>
      <c r="AJ43" s="8"/>
      <c r="AK43" s="8"/>
      <c r="AL43" s="8"/>
      <c r="AM43" s="8"/>
      <c r="AN43" s="8"/>
      <c r="AO43" s="8"/>
      <c r="AP43" s="8"/>
      <c r="AQ43" s="8"/>
      <c r="AR43" s="8"/>
      <c r="AS43" s="8"/>
      <c r="AT43" s="8"/>
      <c r="AU43" s="8"/>
      <c r="AV43" s="8"/>
      <c r="AW43" s="36">
        <v>76</v>
      </c>
      <c r="AX43" s="36">
        <v>0.88303571428571104</v>
      </c>
      <c r="AY43" s="36">
        <v>250.5</v>
      </c>
      <c r="AZ43" s="36">
        <v>254.5</v>
      </c>
      <c r="BA43" s="36">
        <v>254.03214285714284</v>
      </c>
      <c r="BB43" s="37">
        <f>SUMPRODUCT(L43:X43,分數請填寫在這邊!C$7:O$7)</f>
        <v>300</v>
      </c>
    </row>
    <row r="44" spans="1:54" x14ac:dyDescent="0.25">
      <c r="A44" s="8" t="s">
        <v>954</v>
      </c>
      <c r="B44" s="8">
        <v>42</v>
      </c>
      <c r="C44" s="10" t="s">
        <v>0</v>
      </c>
      <c r="D44" s="10" t="s">
        <v>40</v>
      </c>
      <c r="E44" s="10" t="s">
        <v>1063</v>
      </c>
      <c r="F44" s="33">
        <f t="shared" si="0"/>
        <v>26</v>
      </c>
      <c r="G44" s="8">
        <v>85.5</v>
      </c>
      <c r="H44" s="8">
        <v>88.02000000000001</v>
      </c>
      <c r="I44" s="14">
        <v>86.76</v>
      </c>
      <c r="J44" s="14">
        <v>83.45</v>
      </c>
      <c r="K44" s="8"/>
      <c r="L44" s="11">
        <v>0</v>
      </c>
      <c r="M44" s="11">
        <v>1</v>
      </c>
      <c r="N44" s="11">
        <v>1</v>
      </c>
      <c r="O44" s="11">
        <v>1</v>
      </c>
      <c r="P44" s="11">
        <v>1</v>
      </c>
      <c r="Q44" s="11">
        <v>1</v>
      </c>
      <c r="R44" s="11">
        <v>0</v>
      </c>
      <c r="S44" s="11">
        <v>0</v>
      </c>
      <c r="T44" s="11">
        <v>0</v>
      </c>
      <c r="U44" s="11">
        <v>0</v>
      </c>
      <c r="V44" s="11">
        <v>0</v>
      </c>
      <c r="W44" s="11">
        <v>0</v>
      </c>
      <c r="X44" s="11">
        <v>0</v>
      </c>
      <c r="Y44" s="8"/>
      <c r="Z44" s="8"/>
      <c r="AA44" s="8"/>
      <c r="AB44" s="8"/>
      <c r="AC44" s="8"/>
      <c r="AD44" s="8"/>
      <c r="AE44" s="8"/>
      <c r="AF44" s="8"/>
      <c r="AG44" s="8"/>
      <c r="AH44" s="8"/>
      <c r="AI44" s="8"/>
      <c r="AJ44" s="8"/>
      <c r="AK44" s="8"/>
      <c r="AL44" s="8"/>
      <c r="AM44" s="8"/>
      <c r="AN44" s="8"/>
      <c r="AO44" s="8"/>
      <c r="AP44" s="8"/>
      <c r="AQ44" s="8"/>
      <c r="AR44" s="8"/>
      <c r="AS44" s="8"/>
      <c r="AT44" s="8"/>
      <c r="AU44" s="8"/>
      <c r="AV44" s="8"/>
      <c r="AW44" s="36">
        <v>83</v>
      </c>
      <c r="AX44" s="36">
        <v>0.45000000000000284</v>
      </c>
      <c r="AY44" s="36">
        <v>224</v>
      </c>
      <c r="AZ44" s="36">
        <v>224</v>
      </c>
      <c r="BA44" s="36">
        <v>224</v>
      </c>
      <c r="BB44" s="37">
        <f>SUMPRODUCT(L44:X44,分數請填寫在這邊!C$7:O$7)</f>
        <v>250</v>
      </c>
    </row>
    <row r="45" spans="1:54" x14ac:dyDescent="0.25">
      <c r="A45" s="8" t="s">
        <v>954</v>
      </c>
      <c r="B45" s="8">
        <v>43</v>
      </c>
      <c r="C45" s="10" t="s">
        <v>0</v>
      </c>
      <c r="D45" s="10" t="s">
        <v>41</v>
      </c>
      <c r="E45" s="10" t="s">
        <v>1064</v>
      </c>
      <c r="F45" s="33">
        <f t="shared" si="0"/>
        <v>21.949090909090899</v>
      </c>
      <c r="G45" s="8">
        <v>89.290909090909096</v>
      </c>
      <c r="H45" s="8">
        <v>90.76</v>
      </c>
      <c r="I45" s="14">
        <v>90.025454545454551</v>
      </c>
      <c r="J45" s="14">
        <v>90.025454545454551</v>
      </c>
      <c r="K45" s="8"/>
      <c r="L45" s="11">
        <v>0</v>
      </c>
      <c r="M45" s="11">
        <v>1</v>
      </c>
      <c r="N45" s="11">
        <v>2</v>
      </c>
      <c r="O45" s="11">
        <v>0</v>
      </c>
      <c r="P45" s="11">
        <v>0</v>
      </c>
      <c r="Q45" s="11">
        <v>0</v>
      </c>
      <c r="R45" s="11">
        <v>0</v>
      </c>
      <c r="S45" s="11">
        <v>0</v>
      </c>
      <c r="T45" s="11">
        <v>0</v>
      </c>
      <c r="U45" s="11">
        <v>1</v>
      </c>
      <c r="V45" s="11">
        <v>0</v>
      </c>
      <c r="W45" s="11">
        <v>0</v>
      </c>
      <c r="X45" s="11">
        <v>2</v>
      </c>
      <c r="Y45" s="8"/>
      <c r="Z45" s="8" t="s">
        <v>955</v>
      </c>
      <c r="AA45" s="8"/>
      <c r="AB45" s="8"/>
      <c r="AC45" s="8"/>
      <c r="AD45" s="8" t="s">
        <v>955</v>
      </c>
      <c r="AE45" s="8"/>
      <c r="AF45" s="8"/>
      <c r="AG45" s="8"/>
      <c r="AH45" s="8"/>
      <c r="AI45" s="8"/>
      <c r="AJ45" s="8"/>
      <c r="AK45" s="8"/>
      <c r="AL45" s="8"/>
      <c r="AM45" s="8"/>
      <c r="AN45" s="8"/>
      <c r="AO45" s="8"/>
      <c r="AP45" s="8"/>
      <c r="AQ45" s="8"/>
      <c r="AR45" s="8"/>
      <c r="AS45" s="8"/>
      <c r="AT45" s="8"/>
      <c r="AU45" s="8"/>
      <c r="AV45" s="8"/>
      <c r="AW45" s="36">
        <v>87</v>
      </c>
      <c r="AX45" s="36">
        <v>0.5318181818181813</v>
      </c>
      <c r="AY45" s="36">
        <v>265</v>
      </c>
      <c r="AZ45" s="36">
        <v>269</v>
      </c>
      <c r="BA45" s="36">
        <v>278.0509090909091</v>
      </c>
      <c r="BB45" s="37">
        <f>SUMPRODUCT(L45:X45,分數請填寫在這邊!C$7:O$7)</f>
        <v>300</v>
      </c>
    </row>
    <row r="46" spans="1:54" x14ac:dyDescent="0.25">
      <c r="A46" s="8" t="s">
        <v>954</v>
      </c>
      <c r="B46" s="8">
        <v>44</v>
      </c>
      <c r="C46" s="10" t="s">
        <v>0</v>
      </c>
      <c r="D46" s="10" t="s">
        <v>42</v>
      </c>
      <c r="E46" s="10" t="s">
        <v>1065</v>
      </c>
      <c r="F46" s="33">
        <f t="shared" si="0"/>
        <v>30.06909722222224</v>
      </c>
      <c r="G46" s="8">
        <v>81.144444444444446</v>
      </c>
      <c r="H46" s="8">
        <v>85.09</v>
      </c>
      <c r="I46" s="14">
        <v>83.117222222222225</v>
      </c>
      <c r="J46" s="14">
        <v>78.896527777777777</v>
      </c>
      <c r="K46" s="8"/>
      <c r="L46" s="11">
        <v>1</v>
      </c>
      <c r="M46" s="11">
        <v>1</v>
      </c>
      <c r="N46" s="11">
        <v>0</v>
      </c>
      <c r="O46" s="11">
        <v>1</v>
      </c>
      <c r="P46" s="11">
        <v>0</v>
      </c>
      <c r="Q46" s="11">
        <v>1.5</v>
      </c>
      <c r="R46" s="11">
        <v>0</v>
      </c>
      <c r="S46" s="11">
        <v>0</v>
      </c>
      <c r="T46" s="11">
        <v>0</v>
      </c>
      <c r="U46" s="11">
        <v>1</v>
      </c>
      <c r="V46" s="11">
        <v>0</v>
      </c>
      <c r="W46" s="11">
        <v>0</v>
      </c>
      <c r="X46" s="11">
        <v>0</v>
      </c>
      <c r="Y46" s="8" t="s">
        <v>955</v>
      </c>
      <c r="Z46" s="8" t="s">
        <v>955</v>
      </c>
      <c r="AA46" s="8"/>
      <c r="AB46" s="8"/>
      <c r="AC46" s="8"/>
      <c r="AD46" s="8"/>
      <c r="AE46" s="8"/>
      <c r="AF46" s="8"/>
      <c r="AG46" s="8"/>
      <c r="AH46" s="8"/>
      <c r="AI46" s="8"/>
      <c r="AJ46" s="8"/>
      <c r="AK46" s="8"/>
      <c r="AL46" s="8"/>
      <c r="AM46" s="8"/>
      <c r="AN46" s="8"/>
      <c r="AO46" s="8"/>
      <c r="AP46" s="8"/>
      <c r="AQ46" s="8"/>
      <c r="AR46" s="8"/>
      <c r="AS46" s="8"/>
      <c r="AT46" s="8"/>
      <c r="AU46" s="8"/>
      <c r="AV46" s="8"/>
      <c r="AW46" s="36">
        <v>78</v>
      </c>
      <c r="AX46" s="36">
        <v>0.89652777777777715</v>
      </c>
      <c r="AY46" s="36">
        <v>240</v>
      </c>
      <c r="AZ46" s="36">
        <v>245.5</v>
      </c>
      <c r="BA46" s="36">
        <v>244.93090277777776</v>
      </c>
      <c r="BB46" s="37">
        <f>SUMPRODUCT(L46:X46,分數請填寫在這邊!C$7:O$7)</f>
        <v>275</v>
      </c>
    </row>
    <row r="47" spans="1:54" x14ac:dyDescent="0.25">
      <c r="A47" s="8" t="s">
        <v>954</v>
      </c>
      <c r="B47" s="8">
        <v>45</v>
      </c>
      <c r="C47" s="10" t="s">
        <v>0</v>
      </c>
      <c r="D47" s="10" t="s">
        <v>43</v>
      </c>
      <c r="E47" s="10" t="s">
        <v>1066</v>
      </c>
      <c r="F47" s="33">
        <f t="shared" si="0"/>
        <v>2.4729166666666629</v>
      </c>
      <c r="G47" s="8">
        <v>92.99166666666666</v>
      </c>
      <c r="H47" s="8">
        <v>93.83</v>
      </c>
      <c r="I47" s="14">
        <v>93.410833333333329</v>
      </c>
      <c r="J47" s="14">
        <v>91.763541666666669</v>
      </c>
      <c r="K47" s="8"/>
      <c r="L47" s="11">
        <v>1</v>
      </c>
      <c r="M47" s="11">
        <v>1</v>
      </c>
      <c r="N47" s="11">
        <v>1</v>
      </c>
      <c r="O47" s="11">
        <v>1</v>
      </c>
      <c r="P47" s="11">
        <v>0</v>
      </c>
      <c r="Q47" s="11">
        <v>1</v>
      </c>
      <c r="R47" s="11">
        <v>0</v>
      </c>
      <c r="S47" s="11">
        <v>0</v>
      </c>
      <c r="T47" s="11">
        <v>0</v>
      </c>
      <c r="U47" s="11">
        <v>0</v>
      </c>
      <c r="V47" s="11">
        <v>0</v>
      </c>
      <c r="W47" s="11">
        <v>0</v>
      </c>
      <c r="X47" s="11">
        <v>0</v>
      </c>
      <c r="Y47" s="8" t="s">
        <v>957</v>
      </c>
      <c r="Z47" s="8"/>
      <c r="AA47" s="8"/>
      <c r="AB47" s="8"/>
      <c r="AC47" s="8"/>
      <c r="AD47" s="8" t="s">
        <v>957</v>
      </c>
      <c r="AE47" s="8"/>
      <c r="AF47" s="8"/>
      <c r="AG47" s="8"/>
      <c r="AH47" s="8"/>
      <c r="AI47" s="8"/>
      <c r="AJ47" s="8"/>
      <c r="AK47" s="8"/>
      <c r="AL47" s="8"/>
      <c r="AM47" s="8"/>
      <c r="AN47" s="8"/>
      <c r="AO47" s="8"/>
      <c r="AP47" s="8"/>
      <c r="AQ47" s="8"/>
      <c r="AR47" s="8"/>
      <c r="AS47" s="8"/>
      <c r="AT47" s="8"/>
      <c r="AU47" s="8"/>
      <c r="AV47" s="8"/>
      <c r="AW47" s="36">
        <v>91</v>
      </c>
      <c r="AX47" s="36">
        <v>0.76354166666666856</v>
      </c>
      <c r="AY47" s="36">
        <v>246</v>
      </c>
      <c r="AZ47" s="36">
        <v>248</v>
      </c>
      <c r="BA47" s="36">
        <v>247.52708333333334</v>
      </c>
      <c r="BB47" s="37">
        <f>SUMPRODUCT(L47:X47,分數請填寫在這邊!C$7:O$7)</f>
        <v>250</v>
      </c>
    </row>
    <row r="48" spans="1:54" x14ac:dyDescent="0.25">
      <c r="A48" s="8" t="s">
        <v>954</v>
      </c>
      <c r="B48" s="8">
        <v>46</v>
      </c>
      <c r="C48" s="10" t="s">
        <v>0</v>
      </c>
      <c r="D48" s="10" t="s">
        <v>44</v>
      </c>
      <c r="E48" s="10" t="s">
        <v>1067</v>
      </c>
      <c r="F48" s="33">
        <f t="shared" si="0"/>
        <v>-100.29487179487182</v>
      </c>
      <c r="G48" s="8">
        <v>91.546666666666667</v>
      </c>
      <c r="H48" s="8">
        <v>92.112307692307695</v>
      </c>
      <c r="I48" s="14">
        <v>91.829487179487188</v>
      </c>
      <c r="J48" s="14">
        <v>89.786858974358978</v>
      </c>
      <c r="K48" s="8"/>
      <c r="L48" s="11">
        <v>1.5</v>
      </c>
      <c r="M48" s="11">
        <v>1.5</v>
      </c>
      <c r="N48" s="11">
        <v>0</v>
      </c>
      <c r="O48" s="11">
        <v>0</v>
      </c>
      <c r="P48" s="11">
        <v>0</v>
      </c>
      <c r="Q48" s="11">
        <v>0</v>
      </c>
      <c r="R48" s="11">
        <v>1</v>
      </c>
      <c r="S48" s="11">
        <v>1</v>
      </c>
      <c r="T48" s="11">
        <v>0</v>
      </c>
      <c r="U48" s="11">
        <v>1.5</v>
      </c>
      <c r="V48" s="11">
        <v>0</v>
      </c>
      <c r="W48" s="11">
        <v>0</v>
      </c>
      <c r="X48" s="11">
        <v>0</v>
      </c>
      <c r="Y48" s="8"/>
      <c r="Z48" s="8"/>
      <c r="AA48" s="8"/>
      <c r="AB48" s="8"/>
      <c r="AC48" s="8"/>
      <c r="AD48" s="8"/>
      <c r="AE48" s="8"/>
      <c r="AF48" s="8"/>
      <c r="AG48" s="8"/>
      <c r="AH48" s="8"/>
      <c r="AI48" s="8"/>
      <c r="AJ48" s="8"/>
      <c r="AK48" s="8"/>
      <c r="AL48" s="8"/>
      <c r="AM48" s="8"/>
      <c r="AN48" s="8"/>
      <c r="AO48" s="8"/>
      <c r="AP48" s="8"/>
      <c r="AQ48" s="8"/>
      <c r="AR48" s="8"/>
      <c r="AS48" s="8"/>
      <c r="AT48" s="8"/>
      <c r="AU48" s="8"/>
      <c r="AV48" s="8"/>
      <c r="AW48" s="36">
        <v>89</v>
      </c>
      <c r="AX48" s="36">
        <v>0.786858974358978</v>
      </c>
      <c r="AY48" s="36">
        <v>319</v>
      </c>
      <c r="AZ48" s="36">
        <v>327</v>
      </c>
      <c r="BA48" s="36">
        <v>325.29487179487182</v>
      </c>
      <c r="BB48" s="37">
        <f>SUMPRODUCT(L48:X48,分數請填寫在這邊!C$7:O$7)</f>
        <v>225</v>
      </c>
    </row>
    <row r="49" spans="1:54" x14ac:dyDescent="0.25">
      <c r="A49" s="8" t="s">
        <v>954</v>
      </c>
      <c r="B49" s="8">
        <v>47</v>
      </c>
      <c r="C49" s="10" t="s">
        <v>0</v>
      </c>
      <c r="D49" s="10" t="s">
        <v>45</v>
      </c>
      <c r="E49" s="10" t="s">
        <v>1068</v>
      </c>
      <c r="F49" s="33">
        <f t="shared" si="0"/>
        <v>13.004166666666663</v>
      </c>
      <c r="G49" s="8">
        <v>87.837500000000006</v>
      </c>
      <c r="H49" s="8">
        <v>90.158333333333331</v>
      </c>
      <c r="I49" s="14">
        <v>88.997916666666669</v>
      </c>
      <c r="J49" s="14">
        <v>88.997916666666669</v>
      </c>
      <c r="K49" s="8"/>
      <c r="L49" s="11">
        <v>1</v>
      </c>
      <c r="M49" s="11">
        <v>1</v>
      </c>
      <c r="N49" s="11">
        <v>1</v>
      </c>
      <c r="O49" s="11">
        <v>1</v>
      </c>
      <c r="P49" s="11">
        <v>1</v>
      </c>
      <c r="Q49" s="11">
        <v>0</v>
      </c>
      <c r="R49" s="11">
        <v>0</v>
      </c>
      <c r="S49" s="11">
        <v>0</v>
      </c>
      <c r="T49" s="11">
        <v>0</v>
      </c>
      <c r="U49" s="11">
        <v>0</v>
      </c>
      <c r="V49" s="11">
        <v>0</v>
      </c>
      <c r="W49" s="11">
        <v>0</v>
      </c>
      <c r="X49" s="11">
        <v>0</v>
      </c>
      <c r="Y49" s="8" t="s">
        <v>955</v>
      </c>
      <c r="Z49" s="8" t="s">
        <v>955</v>
      </c>
      <c r="AA49" s="8"/>
      <c r="AB49" s="8"/>
      <c r="AC49" s="8"/>
      <c r="AD49" s="8"/>
      <c r="AE49" s="8"/>
      <c r="AF49" s="8"/>
      <c r="AG49" s="8"/>
      <c r="AH49" s="8"/>
      <c r="AI49" s="8"/>
      <c r="AJ49" s="8"/>
      <c r="AK49" s="8"/>
      <c r="AL49" s="8"/>
      <c r="AM49" s="8"/>
      <c r="AN49" s="8"/>
      <c r="AO49" s="8"/>
      <c r="AP49" s="8"/>
      <c r="AQ49" s="8"/>
      <c r="AR49" s="8"/>
      <c r="AS49" s="8"/>
      <c r="AT49" s="8"/>
      <c r="AU49" s="8"/>
      <c r="AV49" s="8"/>
      <c r="AW49" s="36">
        <v>86</v>
      </c>
      <c r="AX49" s="36">
        <v>0.24739583333334281</v>
      </c>
      <c r="AY49" s="36">
        <v>229</v>
      </c>
      <c r="AZ49" s="36">
        <v>232</v>
      </c>
      <c r="BA49" s="36">
        <v>236.99583333333334</v>
      </c>
      <c r="BB49" s="37">
        <f>SUMPRODUCT(L49:X49,分數請填寫在這邊!C$7:O$7)</f>
        <v>250</v>
      </c>
    </row>
    <row r="50" spans="1:54" x14ac:dyDescent="0.25">
      <c r="A50" s="8" t="s">
        <v>954</v>
      </c>
      <c r="B50" s="8">
        <v>48</v>
      </c>
      <c r="C50" s="10" t="s">
        <v>0</v>
      </c>
      <c r="D50" s="10" t="s">
        <v>46</v>
      </c>
      <c r="E50" s="10" t="s">
        <v>1069</v>
      </c>
      <c r="F50" s="33">
        <f t="shared" si="0"/>
        <v>45.1875</v>
      </c>
      <c r="G50" s="8">
        <v>78.16</v>
      </c>
      <c r="H50" s="8">
        <v>83.14</v>
      </c>
      <c r="I50" s="14">
        <v>80.650000000000006</v>
      </c>
      <c r="J50" s="14">
        <v>75.8125</v>
      </c>
      <c r="K50" s="8"/>
      <c r="L50" s="11">
        <v>0</v>
      </c>
      <c r="M50" s="11">
        <v>1</v>
      </c>
      <c r="N50" s="11">
        <v>1</v>
      </c>
      <c r="O50" s="11">
        <v>1</v>
      </c>
      <c r="P50" s="11">
        <v>1</v>
      </c>
      <c r="Q50" s="11">
        <v>1</v>
      </c>
      <c r="R50" s="11">
        <v>0</v>
      </c>
      <c r="S50" s="11">
        <v>0</v>
      </c>
      <c r="T50" s="11">
        <v>0</v>
      </c>
      <c r="U50" s="11">
        <v>0</v>
      </c>
      <c r="V50" s="11">
        <v>0</v>
      </c>
      <c r="W50" s="11">
        <v>0</v>
      </c>
      <c r="X50" s="11">
        <v>0</v>
      </c>
      <c r="Y50" s="8"/>
      <c r="Z50" s="8" t="s">
        <v>957</v>
      </c>
      <c r="AA50" s="8"/>
      <c r="AB50" s="8"/>
      <c r="AC50" s="8"/>
      <c r="AD50" s="8"/>
      <c r="AE50" s="8"/>
      <c r="AF50" s="8"/>
      <c r="AG50" s="8"/>
      <c r="AH50" s="8"/>
      <c r="AI50" s="8"/>
      <c r="AJ50" s="8"/>
      <c r="AK50" s="8"/>
      <c r="AL50" s="8"/>
      <c r="AM50" s="8"/>
      <c r="AN50" s="8"/>
      <c r="AO50" s="8"/>
      <c r="AP50" s="8"/>
      <c r="AQ50" s="8"/>
      <c r="AR50" s="8"/>
      <c r="AS50" s="8"/>
      <c r="AT50" s="8"/>
      <c r="AU50" s="8"/>
      <c r="AV50" s="8"/>
      <c r="AW50" s="36">
        <v>75</v>
      </c>
      <c r="AX50" s="36">
        <v>0.8125</v>
      </c>
      <c r="AY50" s="36">
        <v>204</v>
      </c>
      <c r="AZ50" s="36">
        <v>205</v>
      </c>
      <c r="BA50" s="36">
        <v>204.8125</v>
      </c>
      <c r="BB50" s="37">
        <f>SUMPRODUCT(L50:X50,分數請填寫在這邊!C$7:O$7)</f>
        <v>250</v>
      </c>
    </row>
    <row r="51" spans="1:54" x14ac:dyDescent="0.25">
      <c r="A51" s="8" t="s">
        <v>954</v>
      </c>
      <c r="B51" s="8">
        <v>49</v>
      </c>
      <c r="C51" s="10" t="s">
        <v>0</v>
      </c>
      <c r="D51" s="10" t="s">
        <v>47</v>
      </c>
      <c r="E51" s="10" t="s">
        <v>1070</v>
      </c>
      <c r="F51" s="33">
        <f t="shared" si="0"/>
        <v>24.5234375</v>
      </c>
      <c r="G51" s="8">
        <v>85.5</v>
      </c>
      <c r="H51" s="8">
        <v>86.8125</v>
      </c>
      <c r="I51" s="14">
        <v>86.15625</v>
      </c>
      <c r="J51" s="14">
        <v>82.6953125</v>
      </c>
      <c r="K51" s="8"/>
      <c r="L51" s="11">
        <v>1</v>
      </c>
      <c r="M51" s="11">
        <v>1</v>
      </c>
      <c r="N51" s="11">
        <v>1</v>
      </c>
      <c r="O51" s="11">
        <v>1</v>
      </c>
      <c r="P51" s="11">
        <v>0</v>
      </c>
      <c r="Q51" s="11">
        <v>1</v>
      </c>
      <c r="R51" s="11">
        <v>0</v>
      </c>
      <c r="S51" s="11">
        <v>0</v>
      </c>
      <c r="T51" s="11">
        <v>0</v>
      </c>
      <c r="U51" s="11">
        <v>0</v>
      </c>
      <c r="V51" s="11">
        <v>0</v>
      </c>
      <c r="W51" s="11">
        <v>0</v>
      </c>
      <c r="X51" s="11">
        <v>0</v>
      </c>
      <c r="Y51" s="8" t="s">
        <v>957</v>
      </c>
      <c r="Z51" s="8" t="s">
        <v>957</v>
      </c>
      <c r="AA51" s="8"/>
      <c r="AB51" s="8"/>
      <c r="AC51" s="8"/>
      <c r="AD51" s="8"/>
      <c r="AE51" s="8"/>
      <c r="AF51" s="8"/>
      <c r="AG51" s="8"/>
      <c r="AH51" s="8"/>
      <c r="AI51" s="8"/>
      <c r="AJ51" s="8"/>
      <c r="AK51" s="8"/>
      <c r="AL51" s="8"/>
      <c r="AM51" s="8"/>
      <c r="AN51" s="8"/>
      <c r="AO51" s="8"/>
      <c r="AP51" s="8"/>
      <c r="AQ51" s="8"/>
      <c r="AR51" s="8"/>
      <c r="AS51" s="8"/>
      <c r="AT51" s="8"/>
      <c r="AU51" s="8"/>
      <c r="AV51" s="8"/>
      <c r="AW51" s="36">
        <v>82</v>
      </c>
      <c r="AX51" s="36">
        <v>0.6953125</v>
      </c>
      <c r="AY51" s="36">
        <v>222</v>
      </c>
      <c r="AZ51" s="36">
        <v>227</v>
      </c>
      <c r="BA51" s="36">
        <v>225.4765625</v>
      </c>
      <c r="BB51" s="37">
        <f>SUMPRODUCT(L51:X51,分數請填寫在這邊!C$7:O$7)</f>
        <v>250</v>
      </c>
    </row>
    <row r="52" spans="1:54" x14ac:dyDescent="0.25">
      <c r="A52" s="8" t="s">
        <v>954</v>
      </c>
      <c r="B52" s="8">
        <v>50</v>
      </c>
      <c r="C52" s="10" t="s">
        <v>0</v>
      </c>
      <c r="D52" s="10" t="s">
        <v>2459</v>
      </c>
      <c r="E52" s="10" t="s">
        <v>2736</v>
      </c>
      <c r="F52" s="33">
        <f t="shared" si="0"/>
        <v>-110.67613636363637</v>
      </c>
      <c r="G52" s="8">
        <v>96.63636363636364</v>
      </c>
      <c r="H52" s="8">
        <v>95.9</v>
      </c>
      <c r="I52" s="14">
        <v>96.26818181818183</v>
      </c>
      <c r="J52" s="14">
        <v>95.33522727272728</v>
      </c>
      <c r="K52" s="8"/>
      <c r="L52" s="11">
        <v>0</v>
      </c>
      <c r="M52" s="11">
        <v>1</v>
      </c>
      <c r="N52" s="11">
        <v>1</v>
      </c>
      <c r="O52" s="11">
        <v>0</v>
      </c>
      <c r="P52" s="11">
        <v>0</v>
      </c>
      <c r="Q52" s="11">
        <v>0</v>
      </c>
      <c r="R52" s="11">
        <v>1</v>
      </c>
      <c r="S52" s="11">
        <v>1</v>
      </c>
      <c r="T52" s="11">
        <v>0</v>
      </c>
      <c r="U52" s="11">
        <v>1</v>
      </c>
      <c r="V52" s="11">
        <v>0</v>
      </c>
      <c r="W52" s="11">
        <v>0</v>
      </c>
      <c r="X52" s="11">
        <v>0</v>
      </c>
      <c r="Y52" s="8"/>
      <c r="Z52" s="8"/>
      <c r="AA52" s="8"/>
      <c r="AB52" s="8"/>
      <c r="AC52" s="8"/>
      <c r="AD52" s="8"/>
      <c r="AE52" s="8"/>
      <c r="AF52" s="8"/>
      <c r="AG52" s="8"/>
      <c r="AH52" s="8"/>
      <c r="AI52" s="8"/>
      <c r="AJ52" s="8"/>
      <c r="AK52" s="8"/>
      <c r="AL52" s="8"/>
      <c r="AM52" s="8"/>
      <c r="AN52" s="8"/>
      <c r="AO52" s="8"/>
      <c r="AP52" s="8"/>
      <c r="AQ52" s="8"/>
      <c r="AR52" s="8"/>
      <c r="AS52" s="8"/>
      <c r="AT52" s="8"/>
      <c r="AU52" s="8"/>
      <c r="AV52" s="8"/>
      <c r="AW52" s="36">
        <v>95</v>
      </c>
      <c r="AX52" s="36">
        <v>0.33522727272728048</v>
      </c>
      <c r="AY52" s="36">
        <v>259</v>
      </c>
      <c r="AZ52" s="36">
        <v>264</v>
      </c>
      <c r="BA52" s="36">
        <v>260.67613636363637</v>
      </c>
      <c r="BB52" s="37">
        <f>SUMPRODUCT(L52:X52,分數請填寫在這邊!C$7:O$7)</f>
        <v>150</v>
      </c>
    </row>
    <row r="53" spans="1:54" x14ac:dyDescent="0.25">
      <c r="A53" s="8" t="s">
        <v>954</v>
      </c>
      <c r="B53" s="8">
        <v>51</v>
      </c>
      <c r="C53" s="10" t="s">
        <v>0</v>
      </c>
      <c r="D53" s="10" t="s">
        <v>2460</v>
      </c>
      <c r="E53" s="10" t="s">
        <v>2737</v>
      </c>
      <c r="F53" s="33">
        <f t="shared" si="0"/>
        <v>-167.34090909090912</v>
      </c>
      <c r="G53" s="8">
        <v>96.63636363636364</v>
      </c>
      <c r="H53" s="8">
        <v>95.9</v>
      </c>
      <c r="I53" s="14">
        <v>96.26818181818183</v>
      </c>
      <c r="J53" s="14">
        <v>95.33522727272728</v>
      </c>
      <c r="K53" s="8"/>
      <c r="L53" s="11">
        <v>0</v>
      </c>
      <c r="M53" s="11">
        <v>1</v>
      </c>
      <c r="N53" s="11">
        <v>0</v>
      </c>
      <c r="O53" s="11">
        <v>0</v>
      </c>
      <c r="P53" s="11">
        <v>0</v>
      </c>
      <c r="Q53" s="11">
        <v>0</v>
      </c>
      <c r="R53" s="11">
        <v>1</v>
      </c>
      <c r="S53" s="11">
        <v>1</v>
      </c>
      <c r="T53" s="11">
        <v>1</v>
      </c>
      <c r="U53" s="11">
        <v>1</v>
      </c>
      <c r="V53" s="11">
        <v>0</v>
      </c>
      <c r="W53" s="11">
        <v>0</v>
      </c>
      <c r="X53" s="11">
        <v>0</v>
      </c>
      <c r="Y53" s="8"/>
      <c r="Z53" s="8"/>
      <c r="AA53" s="8"/>
      <c r="AB53" s="8"/>
      <c r="AC53" s="8"/>
      <c r="AD53" s="8"/>
      <c r="AE53" s="8"/>
      <c r="AF53" s="8"/>
      <c r="AG53" s="8"/>
      <c r="AH53" s="8"/>
      <c r="AI53" s="8"/>
      <c r="AJ53" s="8"/>
      <c r="AK53" s="8"/>
      <c r="AL53" s="8"/>
      <c r="AM53" s="8"/>
      <c r="AN53" s="8"/>
      <c r="AO53" s="8"/>
      <c r="AP53" s="8"/>
      <c r="AQ53" s="8"/>
      <c r="AR53" s="8"/>
      <c r="AS53" s="8"/>
      <c r="AT53" s="8"/>
      <c r="AU53" s="8"/>
      <c r="AV53" s="8"/>
      <c r="AW53" s="36">
        <v>95</v>
      </c>
      <c r="AX53" s="36">
        <v>0.33522727272728048</v>
      </c>
      <c r="AY53" s="36">
        <v>266</v>
      </c>
      <c r="AZ53" s="36">
        <v>270</v>
      </c>
      <c r="BA53" s="36">
        <v>267.34090909090912</v>
      </c>
      <c r="BB53" s="37">
        <f>SUMPRODUCT(L53:X53,分數請填寫在這邊!C$7:O$7)</f>
        <v>100</v>
      </c>
    </row>
    <row r="54" spans="1:54" x14ac:dyDescent="0.25">
      <c r="A54" s="8" t="s">
        <v>954</v>
      </c>
      <c r="B54" s="8">
        <v>52</v>
      </c>
      <c r="C54" s="10" t="s">
        <v>0</v>
      </c>
      <c r="D54" s="10" t="s">
        <v>48</v>
      </c>
      <c r="E54" s="10" t="s">
        <v>1071</v>
      </c>
      <c r="F54" s="33">
        <f t="shared" si="0"/>
        <v>12.552499999999952</v>
      </c>
      <c r="G54" s="8">
        <v>91.325000000000003</v>
      </c>
      <c r="H54" s="8">
        <v>91.640000000000015</v>
      </c>
      <c r="I54" s="14">
        <v>91.482500000000016</v>
      </c>
      <c r="J54" s="14">
        <v>91.482500000000016</v>
      </c>
      <c r="K54" s="8"/>
      <c r="L54" s="11">
        <v>0</v>
      </c>
      <c r="M54" s="11">
        <v>1</v>
      </c>
      <c r="N54" s="11">
        <v>1</v>
      </c>
      <c r="O54" s="11">
        <v>1</v>
      </c>
      <c r="P54" s="11">
        <v>1</v>
      </c>
      <c r="Q54" s="11">
        <v>0</v>
      </c>
      <c r="R54" s="11">
        <v>0</v>
      </c>
      <c r="S54" s="11">
        <v>0</v>
      </c>
      <c r="T54" s="11">
        <v>0</v>
      </c>
      <c r="U54" s="11">
        <v>1</v>
      </c>
      <c r="V54" s="11">
        <v>0</v>
      </c>
      <c r="W54" s="11">
        <v>0</v>
      </c>
      <c r="X54" s="11">
        <v>0</v>
      </c>
      <c r="Y54" s="8"/>
      <c r="Z54" s="8"/>
      <c r="AA54" s="8"/>
      <c r="AB54" s="8"/>
      <c r="AC54" s="8"/>
      <c r="AD54" s="8"/>
      <c r="AE54" s="8"/>
      <c r="AF54" s="8"/>
      <c r="AG54" s="8"/>
      <c r="AH54" s="8"/>
      <c r="AI54" s="8"/>
      <c r="AJ54" s="8"/>
      <c r="AK54" s="8"/>
      <c r="AL54" s="8"/>
      <c r="AM54" s="8"/>
      <c r="AN54" s="8"/>
      <c r="AO54" s="8"/>
      <c r="AP54" s="8"/>
      <c r="AQ54" s="8"/>
      <c r="AR54" s="8"/>
      <c r="AS54" s="8"/>
      <c r="AT54" s="8"/>
      <c r="AU54" s="8"/>
      <c r="AV54" s="8"/>
      <c r="AW54" s="36">
        <v>89</v>
      </c>
      <c r="AX54" s="36">
        <v>0.3531250000000199</v>
      </c>
      <c r="AY54" s="36">
        <v>229</v>
      </c>
      <c r="AZ54" s="36">
        <v>234</v>
      </c>
      <c r="BA54" s="36">
        <v>237.44750000000005</v>
      </c>
      <c r="BB54" s="37">
        <f>SUMPRODUCT(L54:X54,分數請填寫在這邊!C$7:O$7)</f>
        <v>250</v>
      </c>
    </row>
    <row r="55" spans="1:54" x14ac:dyDescent="0.25">
      <c r="A55" s="8" t="s">
        <v>954</v>
      </c>
      <c r="B55" s="8">
        <v>53</v>
      </c>
      <c r="C55" s="10" t="s">
        <v>0</v>
      </c>
      <c r="D55" s="10" t="s">
        <v>2461</v>
      </c>
      <c r="E55" s="10" t="s">
        <v>2738</v>
      </c>
      <c r="F55" s="33">
        <f t="shared" si="0"/>
        <v>-7.6805555555555429</v>
      </c>
      <c r="G55" s="8">
        <v>96.15</v>
      </c>
      <c r="H55" s="8">
        <v>95.303703703703704</v>
      </c>
      <c r="I55" s="14">
        <v>95.726851851851848</v>
      </c>
      <c r="J55" s="14">
        <v>95.726851851851848</v>
      </c>
      <c r="K55" s="8"/>
      <c r="L55" s="11">
        <v>1</v>
      </c>
      <c r="M55" s="11">
        <v>1.5</v>
      </c>
      <c r="N55" s="11">
        <v>1.5</v>
      </c>
      <c r="O55" s="11">
        <v>0</v>
      </c>
      <c r="P55" s="11">
        <v>0</v>
      </c>
      <c r="Q55" s="11">
        <v>0</v>
      </c>
      <c r="R55" s="11">
        <v>0</v>
      </c>
      <c r="S55" s="11">
        <v>0</v>
      </c>
      <c r="T55" s="11">
        <v>0</v>
      </c>
      <c r="U55" s="11">
        <v>0</v>
      </c>
      <c r="V55" s="11">
        <v>0</v>
      </c>
      <c r="W55" s="11">
        <v>0</v>
      </c>
      <c r="X55" s="11">
        <v>0</v>
      </c>
      <c r="Y55" s="8"/>
      <c r="Z55" s="8"/>
      <c r="AA55" s="8"/>
      <c r="AB55" s="8"/>
      <c r="AC55" s="8"/>
      <c r="AD55" s="8"/>
      <c r="AE55" s="8"/>
      <c r="AF55" s="8"/>
      <c r="AG55" s="8"/>
      <c r="AH55" s="8"/>
      <c r="AI55" s="8"/>
      <c r="AJ55" s="8"/>
      <c r="AK55" s="8"/>
      <c r="AL55" s="8"/>
      <c r="AM55" s="8"/>
      <c r="AN55" s="8"/>
      <c r="AO55" s="8"/>
      <c r="AP55" s="8"/>
      <c r="AQ55" s="8"/>
      <c r="AR55" s="8"/>
      <c r="AS55" s="8"/>
      <c r="AT55" s="8"/>
      <c r="AU55" s="8"/>
      <c r="AV55" s="8"/>
      <c r="AW55" s="36">
        <v>92</v>
      </c>
      <c r="AX55" s="36">
        <v>0.87808641975307467</v>
      </c>
      <c r="AY55" s="36">
        <v>194.5</v>
      </c>
      <c r="AZ55" s="36">
        <v>197</v>
      </c>
      <c r="BA55" s="36">
        <v>207.68055555555554</v>
      </c>
      <c r="BB55" s="37">
        <f>SUMPRODUCT(L55:X55,分數請填寫在這邊!C$7:O$7)</f>
        <v>200</v>
      </c>
    </row>
    <row r="56" spans="1:54" x14ac:dyDescent="0.25">
      <c r="A56" s="8" t="s">
        <v>954</v>
      </c>
      <c r="B56" s="8">
        <v>54</v>
      </c>
      <c r="C56" s="10" t="s">
        <v>0</v>
      </c>
      <c r="D56" s="10" t="s">
        <v>2462</v>
      </c>
      <c r="E56" s="10" t="s">
        <v>2739</v>
      </c>
      <c r="F56" s="33">
        <f t="shared" si="0"/>
        <v>-117.04282407407402</v>
      </c>
      <c r="G56" s="8">
        <v>96.15</v>
      </c>
      <c r="H56" s="8">
        <v>95.303703703703704</v>
      </c>
      <c r="I56" s="14">
        <v>95.726851851851848</v>
      </c>
      <c r="J56" s="14">
        <v>94.65856481481481</v>
      </c>
      <c r="K56" s="8"/>
      <c r="L56" s="11">
        <v>1.25</v>
      </c>
      <c r="M56" s="11">
        <v>1.5</v>
      </c>
      <c r="N56" s="11">
        <v>0</v>
      </c>
      <c r="O56" s="11">
        <v>0</v>
      </c>
      <c r="P56" s="11">
        <v>0</v>
      </c>
      <c r="Q56" s="11">
        <v>0</v>
      </c>
      <c r="R56" s="11">
        <v>0</v>
      </c>
      <c r="S56" s="11">
        <v>1</v>
      </c>
      <c r="T56" s="11">
        <v>1</v>
      </c>
      <c r="U56" s="11">
        <v>1.25</v>
      </c>
      <c r="V56" s="11">
        <v>0</v>
      </c>
      <c r="W56" s="11">
        <v>0</v>
      </c>
      <c r="X56" s="11">
        <v>0</v>
      </c>
      <c r="Y56" s="8"/>
      <c r="Z56" s="8"/>
      <c r="AA56" s="8" t="s">
        <v>957</v>
      </c>
      <c r="AB56" s="8"/>
      <c r="AC56" s="8"/>
      <c r="AD56" s="8"/>
      <c r="AE56" s="8"/>
      <c r="AF56" s="8"/>
      <c r="AG56" s="8"/>
      <c r="AH56" s="8"/>
      <c r="AI56" s="8"/>
      <c r="AJ56" s="8"/>
      <c r="AK56" s="8"/>
      <c r="AL56" s="8"/>
      <c r="AM56" s="8"/>
      <c r="AN56" s="8"/>
      <c r="AO56" s="8"/>
      <c r="AP56" s="8"/>
      <c r="AQ56" s="8"/>
      <c r="AR56" s="8"/>
      <c r="AS56" s="8"/>
      <c r="AT56" s="8"/>
      <c r="AU56" s="8"/>
      <c r="AV56" s="8"/>
      <c r="AW56" s="36">
        <v>94</v>
      </c>
      <c r="AX56" s="36">
        <v>0.65856481481480955</v>
      </c>
      <c r="AY56" s="36">
        <v>313.75</v>
      </c>
      <c r="AZ56" s="36">
        <v>318.75</v>
      </c>
      <c r="BA56" s="36">
        <v>317.04282407407402</v>
      </c>
      <c r="BB56" s="37">
        <f>SUMPRODUCT(L56:X56,分數請填寫在這邊!C$7:O$7)</f>
        <v>200</v>
      </c>
    </row>
    <row r="57" spans="1:54" x14ac:dyDescent="0.25">
      <c r="A57" s="8" t="s">
        <v>954</v>
      </c>
      <c r="B57" s="8">
        <v>55</v>
      </c>
      <c r="C57" s="10" t="s">
        <v>0</v>
      </c>
      <c r="D57" s="10" t="s">
        <v>2463</v>
      </c>
      <c r="E57" s="10" t="s">
        <v>2740</v>
      </c>
      <c r="F57" s="33">
        <f t="shared" si="0"/>
        <v>-20.971411764705863</v>
      </c>
      <c r="G57" s="8">
        <v>98.128</v>
      </c>
      <c r="H57" s="8">
        <v>98.175294117647056</v>
      </c>
      <c r="I57" s="14">
        <v>98.151647058823528</v>
      </c>
      <c r="J57" s="14">
        <v>98.151647058823528</v>
      </c>
      <c r="K57" s="8"/>
      <c r="L57" s="11">
        <v>1</v>
      </c>
      <c r="M57" s="11">
        <v>1.5</v>
      </c>
      <c r="N57" s="11">
        <v>2</v>
      </c>
      <c r="O57" s="11">
        <v>0</v>
      </c>
      <c r="P57" s="11">
        <v>0</v>
      </c>
      <c r="Q57" s="11">
        <v>0</v>
      </c>
      <c r="R57" s="11">
        <v>0</v>
      </c>
      <c r="S57" s="11">
        <v>0</v>
      </c>
      <c r="T57" s="11">
        <v>0</v>
      </c>
      <c r="U57" s="11">
        <v>0</v>
      </c>
      <c r="V57" s="11">
        <v>0</v>
      </c>
      <c r="W57" s="11">
        <v>0</v>
      </c>
      <c r="X57" s="11">
        <v>0</v>
      </c>
      <c r="Y57" s="8"/>
      <c r="Z57" s="8"/>
      <c r="AA57" s="8" t="s">
        <v>957</v>
      </c>
      <c r="AB57" s="8"/>
      <c r="AC57" s="8"/>
      <c r="AD57" s="8"/>
      <c r="AE57" s="8"/>
      <c r="AF57" s="8"/>
      <c r="AG57" s="8"/>
      <c r="AH57" s="8"/>
      <c r="AI57" s="8"/>
      <c r="AJ57" s="8"/>
      <c r="AK57" s="8"/>
      <c r="AL57" s="8"/>
      <c r="AM57" s="8"/>
      <c r="AN57" s="8"/>
      <c r="AO57" s="8"/>
      <c r="AP57" s="8"/>
      <c r="AQ57" s="8"/>
      <c r="AR57" s="8"/>
      <c r="AS57" s="8"/>
      <c r="AT57" s="8"/>
      <c r="AU57" s="8"/>
      <c r="AV57" s="8"/>
      <c r="AW57" s="36">
        <v>96</v>
      </c>
      <c r="AX57" s="36">
        <v>0.91941176470588459</v>
      </c>
      <c r="AY57" s="36">
        <v>232.5</v>
      </c>
      <c r="AZ57" s="36">
        <v>237.5</v>
      </c>
      <c r="BA57" s="36">
        <v>245.97141176470586</v>
      </c>
      <c r="BB57" s="37">
        <f>SUMPRODUCT(L57:X57,分數請填寫在這邊!C$7:O$7)</f>
        <v>225</v>
      </c>
    </row>
    <row r="58" spans="1:54" x14ac:dyDescent="0.25">
      <c r="A58" s="8" t="s">
        <v>954</v>
      </c>
      <c r="B58" s="8">
        <v>56</v>
      </c>
      <c r="C58" s="10" t="s">
        <v>0</v>
      </c>
      <c r="D58" s="10" t="s">
        <v>2464</v>
      </c>
      <c r="E58" s="10" t="s">
        <v>2741</v>
      </c>
      <c r="F58" s="33">
        <f t="shared" si="0"/>
        <v>-178.29257352941175</v>
      </c>
      <c r="G58" s="8">
        <v>98.128</v>
      </c>
      <c r="H58" s="8">
        <v>98.175294117647056</v>
      </c>
      <c r="I58" s="14">
        <v>98.151647058823528</v>
      </c>
      <c r="J58" s="14">
        <v>97.68955882352941</v>
      </c>
      <c r="K58" s="8"/>
      <c r="L58" s="11">
        <v>0</v>
      </c>
      <c r="M58" s="11">
        <v>1.5</v>
      </c>
      <c r="N58" s="11">
        <v>0</v>
      </c>
      <c r="O58" s="11">
        <v>0</v>
      </c>
      <c r="P58" s="11">
        <v>0</v>
      </c>
      <c r="Q58" s="11">
        <v>0</v>
      </c>
      <c r="R58" s="11">
        <v>1</v>
      </c>
      <c r="S58" s="11">
        <v>1</v>
      </c>
      <c r="T58" s="11">
        <v>1</v>
      </c>
      <c r="U58" s="11">
        <v>0</v>
      </c>
      <c r="V58" s="11">
        <v>0</v>
      </c>
      <c r="W58" s="11">
        <v>0</v>
      </c>
      <c r="X58" s="11">
        <v>0</v>
      </c>
      <c r="Y58" s="8"/>
      <c r="Z58" s="8"/>
      <c r="AA58" s="8" t="s">
        <v>957</v>
      </c>
      <c r="AB58" s="8"/>
      <c r="AC58" s="8"/>
      <c r="AD58" s="8"/>
      <c r="AE58" s="8"/>
      <c r="AF58" s="8"/>
      <c r="AG58" s="8"/>
      <c r="AH58" s="8"/>
      <c r="AI58" s="8"/>
      <c r="AJ58" s="8"/>
      <c r="AK58" s="8"/>
      <c r="AL58" s="8"/>
      <c r="AM58" s="8"/>
      <c r="AN58" s="8"/>
      <c r="AO58" s="8"/>
      <c r="AP58" s="8"/>
      <c r="AQ58" s="8"/>
      <c r="AR58" s="8"/>
      <c r="AS58" s="8"/>
      <c r="AT58" s="8"/>
      <c r="AU58" s="8"/>
      <c r="AV58" s="8"/>
      <c r="AW58" s="36">
        <v>97</v>
      </c>
      <c r="AX58" s="36">
        <v>0.68955882352940989</v>
      </c>
      <c r="AY58" s="36">
        <v>249.5</v>
      </c>
      <c r="AZ58" s="36">
        <v>255</v>
      </c>
      <c r="BA58" s="36">
        <v>253.29257352941175</v>
      </c>
      <c r="BB58" s="37">
        <f>SUMPRODUCT(L58:X58,分數請填寫在這邊!C$7:O$7)</f>
        <v>75</v>
      </c>
    </row>
    <row r="59" spans="1:54" x14ac:dyDescent="0.25">
      <c r="A59" s="8" t="s">
        <v>954</v>
      </c>
      <c r="B59" s="8">
        <v>57</v>
      </c>
      <c r="C59" s="10" t="s">
        <v>0</v>
      </c>
      <c r="D59" s="10" t="s">
        <v>2465</v>
      </c>
      <c r="E59" s="10" t="s">
        <v>2742</v>
      </c>
      <c r="F59" s="33">
        <f t="shared" si="0"/>
        <v>-57.375000000000057</v>
      </c>
      <c r="G59" s="8">
        <v>97.06</v>
      </c>
      <c r="H59" s="8">
        <v>96.55</v>
      </c>
      <c r="I59" s="14">
        <v>96.805000000000007</v>
      </c>
      <c r="J59" s="14">
        <v>94.675000000000011</v>
      </c>
      <c r="K59" s="8"/>
      <c r="L59" s="11">
        <v>0</v>
      </c>
      <c r="M59" s="11">
        <v>2</v>
      </c>
      <c r="N59" s="11">
        <v>1</v>
      </c>
      <c r="O59" s="11">
        <v>0</v>
      </c>
      <c r="P59" s="11">
        <v>0</v>
      </c>
      <c r="Q59" s="11">
        <v>0</v>
      </c>
      <c r="R59" s="11">
        <v>0</v>
      </c>
      <c r="S59" s="11">
        <v>0</v>
      </c>
      <c r="T59" s="11">
        <v>1</v>
      </c>
      <c r="U59" s="11">
        <v>0</v>
      </c>
      <c r="V59" s="11">
        <v>0</v>
      </c>
      <c r="W59" s="11">
        <v>0</v>
      </c>
      <c r="X59" s="11">
        <v>0</v>
      </c>
      <c r="Y59" s="8"/>
      <c r="Z59" s="8"/>
      <c r="AA59" s="8" t="s">
        <v>957</v>
      </c>
      <c r="AB59" s="8"/>
      <c r="AC59" s="8"/>
      <c r="AD59" s="8"/>
      <c r="AE59" s="8"/>
      <c r="AF59" s="8"/>
      <c r="AG59" s="8"/>
      <c r="AH59" s="8"/>
      <c r="AI59" s="8"/>
      <c r="AJ59" s="8"/>
      <c r="AK59" s="8"/>
      <c r="AL59" s="8"/>
      <c r="AM59" s="8"/>
      <c r="AN59" s="8"/>
      <c r="AO59" s="8"/>
      <c r="AP59" s="8"/>
      <c r="AQ59" s="8"/>
      <c r="AR59" s="8"/>
      <c r="AS59" s="8"/>
      <c r="AT59" s="8"/>
      <c r="AU59" s="8"/>
      <c r="AV59" s="8"/>
      <c r="AW59" s="36">
        <v>94</v>
      </c>
      <c r="AX59" s="36">
        <v>0.67500000000001137</v>
      </c>
      <c r="AY59" s="36">
        <v>204</v>
      </c>
      <c r="AZ59" s="36">
        <v>209</v>
      </c>
      <c r="BA59" s="36">
        <v>207.37500000000006</v>
      </c>
      <c r="BB59" s="37">
        <f>SUMPRODUCT(L59:X59,分數請填寫在這邊!C$7:O$7)</f>
        <v>150</v>
      </c>
    </row>
    <row r="60" spans="1:54" x14ac:dyDescent="0.25">
      <c r="A60" s="8" t="s">
        <v>954</v>
      </c>
      <c r="B60" s="8">
        <v>58</v>
      </c>
      <c r="C60" s="10" t="s">
        <v>0</v>
      </c>
      <c r="D60" s="10" t="s">
        <v>2466</v>
      </c>
      <c r="E60" s="10" t="s">
        <v>2743</v>
      </c>
      <c r="F60" s="33">
        <f t="shared" si="0"/>
        <v>-175.02500000000003</v>
      </c>
      <c r="G60" s="8">
        <v>97.06</v>
      </c>
      <c r="H60" s="8">
        <v>96.55</v>
      </c>
      <c r="I60" s="14">
        <v>96.805000000000007</v>
      </c>
      <c r="J60" s="14">
        <v>96.006250000000009</v>
      </c>
      <c r="K60" s="8"/>
      <c r="L60" s="11">
        <v>0</v>
      </c>
      <c r="M60" s="11">
        <v>2</v>
      </c>
      <c r="N60" s="11">
        <v>0</v>
      </c>
      <c r="O60" s="11">
        <v>0</v>
      </c>
      <c r="P60" s="11">
        <v>0</v>
      </c>
      <c r="Q60" s="11">
        <v>0</v>
      </c>
      <c r="R60" s="11">
        <v>1</v>
      </c>
      <c r="S60" s="11">
        <v>1</v>
      </c>
      <c r="T60" s="11">
        <v>1</v>
      </c>
      <c r="U60" s="11">
        <v>1</v>
      </c>
      <c r="V60" s="11">
        <v>0</v>
      </c>
      <c r="W60" s="11">
        <v>0</v>
      </c>
      <c r="X60" s="11">
        <v>0</v>
      </c>
      <c r="Y60" s="8"/>
      <c r="Z60" s="8"/>
      <c r="AA60" s="8"/>
      <c r="AB60" s="8"/>
      <c r="AC60" s="8"/>
      <c r="AD60" s="8"/>
      <c r="AE60" s="8"/>
      <c r="AF60" s="8"/>
      <c r="AG60" s="8"/>
      <c r="AH60" s="8"/>
      <c r="AI60" s="8"/>
      <c r="AJ60" s="8"/>
      <c r="AK60" s="8"/>
      <c r="AL60" s="8"/>
      <c r="AM60" s="8"/>
      <c r="AN60" s="8"/>
      <c r="AO60" s="8"/>
      <c r="AP60" s="8"/>
      <c r="AQ60" s="8"/>
      <c r="AR60" s="8"/>
      <c r="AS60" s="8"/>
      <c r="AT60" s="8"/>
      <c r="AU60" s="8"/>
      <c r="AV60" s="8"/>
      <c r="AW60" s="36">
        <v>96</v>
      </c>
      <c r="AX60" s="36">
        <v>6.2500000000085265E-3</v>
      </c>
      <c r="AY60" s="36">
        <v>325</v>
      </c>
      <c r="AZ60" s="36">
        <v>329</v>
      </c>
      <c r="BA60" s="36">
        <v>325.02500000000003</v>
      </c>
      <c r="BB60" s="37">
        <f>SUMPRODUCT(L60:X60,分數請填寫在這邊!C$7:O$7)</f>
        <v>150</v>
      </c>
    </row>
    <row r="61" spans="1:54" x14ac:dyDescent="0.25">
      <c r="A61" s="8" t="s">
        <v>954</v>
      </c>
      <c r="B61" s="8">
        <v>59</v>
      </c>
      <c r="C61" s="10" t="s">
        <v>0</v>
      </c>
      <c r="D61" s="10" t="s">
        <v>52</v>
      </c>
      <c r="E61" s="10" t="s">
        <v>1072</v>
      </c>
      <c r="F61" s="33">
        <f t="shared" si="0"/>
        <v>2.210000000000008</v>
      </c>
      <c r="G61" s="8">
        <v>93.58</v>
      </c>
      <c r="H61" s="8">
        <v>94.516666666666666</v>
      </c>
      <c r="I61" s="14">
        <v>94.048333333333332</v>
      </c>
      <c r="J61" s="14">
        <v>94.048333333333332</v>
      </c>
      <c r="K61" s="8"/>
      <c r="L61" s="11">
        <v>0</v>
      </c>
      <c r="M61" s="11">
        <v>1</v>
      </c>
      <c r="N61" s="11">
        <v>1.5</v>
      </c>
      <c r="O61" s="11">
        <v>1</v>
      </c>
      <c r="P61" s="11">
        <v>1</v>
      </c>
      <c r="Q61" s="11">
        <v>0</v>
      </c>
      <c r="R61" s="11">
        <v>0</v>
      </c>
      <c r="S61" s="11">
        <v>0</v>
      </c>
      <c r="T61" s="11">
        <v>0</v>
      </c>
      <c r="U61" s="11">
        <v>0</v>
      </c>
      <c r="V61" s="11">
        <v>0</v>
      </c>
      <c r="W61" s="11">
        <v>0</v>
      </c>
      <c r="X61" s="11">
        <v>0</v>
      </c>
      <c r="Y61" s="8"/>
      <c r="Z61" s="8"/>
      <c r="AA61" s="8"/>
      <c r="AB61" s="8"/>
      <c r="AC61" s="8"/>
      <c r="AD61" s="8"/>
      <c r="AE61" s="8"/>
      <c r="AF61" s="8"/>
      <c r="AG61" s="8"/>
      <c r="AH61" s="8"/>
      <c r="AI61" s="8"/>
      <c r="AJ61" s="8"/>
      <c r="AK61" s="8"/>
      <c r="AL61" s="8"/>
      <c r="AM61" s="8"/>
      <c r="AN61" s="8"/>
      <c r="AO61" s="8"/>
      <c r="AP61" s="8"/>
      <c r="AQ61" s="8"/>
      <c r="AR61" s="8"/>
      <c r="AS61" s="8"/>
      <c r="AT61" s="8"/>
      <c r="AU61" s="8"/>
      <c r="AV61" s="8"/>
      <c r="AW61" s="36">
        <v>92</v>
      </c>
      <c r="AX61" s="36">
        <v>0.56041666666666856</v>
      </c>
      <c r="AY61" s="36">
        <v>214.5</v>
      </c>
      <c r="AZ61" s="36">
        <v>218</v>
      </c>
      <c r="BA61" s="36">
        <v>222.79</v>
      </c>
      <c r="BB61" s="37">
        <f>SUMPRODUCT(L61:X61,分數請填寫在這邊!C$7:O$7)</f>
        <v>225</v>
      </c>
    </row>
    <row r="62" spans="1:54" x14ac:dyDescent="0.25">
      <c r="A62" s="8" t="s">
        <v>954</v>
      </c>
      <c r="B62" s="8">
        <v>60</v>
      </c>
      <c r="C62" s="10" t="s">
        <v>0</v>
      </c>
      <c r="D62" s="10" t="s">
        <v>790</v>
      </c>
      <c r="E62" s="10" t="s">
        <v>2274</v>
      </c>
      <c r="F62" s="33">
        <f t="shared" si="0"/>
        <v>5.6007988721804622</v>
      </c>
      <c r="G62" s="8">
        <v>91.722857142857137</v>
      </c>
      <c r="H62" s="8">
        <v>94.612631578947372</v>
      </c>
      <c r="I62" s="14">
        <v>93.167744360902248</v>
      </c>
      <c r="J62" s="14">
        <v>91.459680451127809</v>
      </c>
      <c r="K62" s="8"/>
      <c r="L62" s="11">
        <v>0</v>
      </c>
      <c r="M62" s="11">
        <v>1.25</v>
      </c>
      <c r="N62" s="11">
        <v>1.25</v>
      </c>
      <c r="O62" s="11">
        <v>1</v>
      </c>
      <c r="P62" s="11">
        <v>1</v>
      </c>
      <c r="Q62" s="11">
        <v>1</v>
      </c>
      <c r="R62" s="11">
        <v>0</v>
      </c>
      <c r="S62" s="11">
        <v>0</v>
      </c>
      <c r="T62" s="11">
        <v>0</v>
      </c>
      <c r="U62" s="11">
        <v>0</v>
      </c>
      <c r="V62" s="11">
        <v>0</v>
      </c>
      <c r="W62" s="11">
        <v>0</v>
      </c>
      <c r="X62" s="11">
        <v>0</v>
      </c>
      <c r="Y62" s="8"/>
      <c r="Z62" s="8"/>
      <c r="AA62" s="8"/>
      <c r="AB62" s="8"/>
      <c r="AC62" s="8"/>
      <c r="AD62" s="8"/>
      <c r="AE62" s="8"/>
      <c r="AF62" s="8"/>
      <c r="AG62" s="8"/>
      <c r="AH62" s="8"/>
      <c r="AI62" s="8"/>
      <c r="AJ62" s="8"/>
      <c r="AK62" s="8"/>
      <c r="AL62" s="8"/>
      <c r="AM62" s="8"/>
      <c r="AN62" s="8"/>
      <c r="AO62" s="8"/>
      <c r="AP62" s="8"/>
      <c r="AQ62" s="8"/>
      <c r="AR62" s="8"/>
      <c r="AS62" s="8"/>
      <c r="AT62" s="8"/>
      <c r="AU62" s="8"/>
      <c r="AV62" s="8"/>
      <c r="AW62" s="36">
        <v>91</v>
      </c>
      <c r="AX62" s="36">
        <v>0.45968045112780942</v>
      </c>
      <c r="AY62" s="36">
        <v>268.25</v>
      </c>
      <c r="AZ62" s="36">
        <v>270.75</v>
      </c>
      <c r="BA62" s="36">
        <v>269.39920112781954</v>
      </c>
      <c r="BB62" s="37">
        <f>SUMPRODUCT(L62:X62,分數請填寫在這邊!C$7:O$7)</f>
        <v>275</v>
      </c>
    </row>
    <row r="63" spans="1:54" x14ac:dyDescent="0.25">
      <c r="A63" s="8" t="s">
        <v>954</v>
      </c>
      <c r="B63" s="8">
        <v>61</v>
      </c>
      <c r="C63" s="10" t="s">
        <v>0</v>
      </c>
      <c r="D63" s="10" t="s">
        <v>791</v>
      </c>
      <c r="E63" s="10" t="s">
        <v>2275</v>
      </c>
      <c r="F63" s="33">
        <f t="shared" si="0"/>
        <v>-132.32808924485127</v>
      </c>
      <c r="G63" s="8">
        <v>93.709565217391301</v>
      </c>
      <c r="H63" s="8">
        <v>94.612631578947372</v>
      </c>
      <c r="I63" s="14">
        <v>94.161098398169344</v>
      </c>
      <c r="J63" s="14">
        <v>92.701372997711672</v>
      </c>
      <c r="K63" s="8"/>
      <c r="L63" s="11">
        <v>1</v>
      </c>
      <c r="M63" s="11">
        <v>1.25</v>
      </c>
      <c r="N63" s="11">
        <v>0</v>
      </c>
      <c r="O63" s="11">
        <v>0</v>
      </c>
      <c r="P63" s="11">
        <v>0</v>
      </c>
      <c r="Q63" s="11">
        <v>0</v>
      </c>
      <c r="R63" s="11">
        <v>0</v>
      </c>
      <c r="S63" s="11">
        <v>0</v>
      </c>
      <c r="T63" s="11">
        <v>1.25</v>
      </c>
      <c r="U63" s="11">
        <v>0</v>
      </c>
      <c r="V63" s="11">
        <v>1.25</v>
      </c>
      <c r="W63" s="11">
        <v>0</v>
      </c>
      <c r="X63" s="11">
        <v>0</v>
      </c>
      <c r="Y63" s="8"/>
      <c r="Z63" s="8"/>
      <c r="AA63" s="8"/>
      <c r="AB63" s="8"/>
      <c r="AC63" s="8"/>
      <c r="AD63" s="8"/>
      <c r="AE63" s="8"/>
      <c r="AF63" s="8"/>
      <c r="AG63" s="8"/>
      <c r="AH63" s="8"/>
      <c r="AI63" s="8"/>
      <c r="AJ63" s="8"/>
      <c r="AK63" s="8"/>
      <c r="AL63" s="8"/>
      <c r="AM63" s="8"/>
      <c r="AN63" s="8"/>
      <c r="AO63" s="8"/>
      <c r="AP63" s="8"/>
      <c r="AQ63" s="8"/>
      <c r="AR63" s="8"/>
      <c r="AS63" s="8"/>
      <c r="AT63" s="8"/>
      <c r="AU63" s="8"/>
      <c r="AV63" s="8"/>
      <c r="AW63" s="36">
        <v>92</v>
      </c>
      <c r="AX63" s="36">
        <v>0.7013729977116725</v>
      </c>
      <c r="AY63" s="36">
        <v>243.25</v>
      </c>
      <c r="AZ63" s="36">
        <v>245.5</v>
      </c>
      <c r="BA63" s="36">
        <v>244.82808924485127</v>
      </c>
      <c r="BB63" s="37">
        <f>SUMPRODUCT(L63:X63,分數請填寫在這邊!C$7:O$7)</f>
        <v>112.5</v>
      </c>
    </row>
    <row r="64" spans="1:54" x14ac:dyDescent="0.25">
      <c r="A64" s="8" t="s">
        <v>954</v>
      </c>
      <c r="B64" s="8">
        <v>62</v>
      </c>
      <c r="C64" s="10" t="s">
        <v>0</v>
      </c>
      <c r="D64" s="10" t="s">
        <v>54</v>
      </c>
      <c r="E64" s="10" t="s">
        <v>1073</v>
      </c>
      <c r="F64" s="33">
        <f t="shared" si="0"/>
        <v>-21.999999999999972</v>
      </c>
      <c r="G64" s="8">
        <v>96.733333333333334</v>
      </c>
      <c r="H64" s="8">
        <v>96.88333333333334</v>
      </c>
      <c r="I64" s="14">
        <v>96.808333333333337</v>
      </c>
      <c r="J64" s="14">
        <v>98.3</v>
      </c>
      <c r="K64" s="8"/>
      <c r="L64" s="11">
        <v>0</v>
      </c>
      <c r="M64" s="11">
        <v>1</v>
      </c>
      <c r="N64" s="11">
        <v>1</v>
      </c>
      <c r="O64" s="11">
        <v>1</v>
      </c>
      <c r="P64" s="11">
        <v>1</v>
      </c>
      <c r="Q64" s="11">
        <v>0</v>
      </c>
      <c r="R64" s="11">
        <v>0</v>
      </c>
      <c r="S64" s="11">
        <v>0</v>
      </c>
      <c r="T64" s="11">
        <v>0</v>
      </c>
      <c r="U64" s="11">
        <v>0</v>
      </c>
      <c r="V64" s="11">
        <v>0</v>
      </c>
      <c r="W64" s="11">
        <v>0</v>
      </c>
      <c r="X64" s="11">
        <v>0</v>
      </c>
      <c r="Y64" s="8"/>
      <c r="Z64" s="8"/>
      <c r="AA64" s="8"/>
      <c r="AB64" s="8"/>
      <c r="AC64" s="8"/>
      <c r="AD64" s="8"/>
      <c r="AE64" s="8"/>
      <c r="AF64" s="8"/>
      <c r="AG64" s="8"/>
      <c r="AH64" s="8"/>
      <c r="AI64" s="8"/>
      <c r="AJ64" s="8"/>
      <c r="AK64" s="8"/>
      <c r="AL64" s="8"/>
      <c r="AM64" s="8"/>
      <c r="AN64" s="8"/>
      <c r="AO64" s="8"/>
      <c r="AP64" s="8"/>
      <c r="AQ64" s="8"/>
      <c r="AR64" s="8"/>
      <c r="AS64" s="8"/>
      <c r="AT64" s="8"/>
      <c r="AU64" s="8"/>
      <c r="AV64" s="8"/>
      <c r="AW64" s="36">
        <v>96</v>
      </c>
      <c r="AX64" s="36">
        <v>1.0416666666671404E-2</v>
      </c>
      <c r="AY64" s="36">
        <v>208</v>
      </c>
      <c r="AZ64" s="36">
        <v>213</v>
      </c>
      <c r="BA64" s="36">
        <v>221.99999999999997</v>
      </c>
      <c r="BB64" s="37">
        <f>SUMPRODUCT(L64:X64,分數請填寫在這邊!C$7:O$7)</f>
        <v>200</v>
      </c>
    </row>
    <row r="65" spans="1:54" x14ac:dyDescent="0.25">
      <c r="A65" s="8" t="s">
        <v>954</v>
      </c>
      <c r="B65" s="8">
        <v>63</v>
      </c>
      <c r="C65" s="10" t="s">
        <v>0</v>
      </c>
      <c r="D65" s="10" t="s">
        <v>55</v>
      </c>
      <c r="E65" s="10" t="s">
        <v>1074</v>
      </c>
      <c r="F65" s="33">
        <f t="shared" si="0"/>
        <v>-21.269166666666763</v>
      </c>
      <c r="G65" s="8">
        <v>96.022222222222226</v>
      </c>
      <c r="H65" s="8">
        <v>96.45</v>
      </c>
      <c r="I65" s="14">
        <v>96.236111111111114</v>
      </c>
      <c r="J65" s="14">
        <v>98.160833333333343</v>
      </c>
      <c r="K65" s="8"/>
      <c r="L65" s="11">
        <v>0</v>
      </c>
      <c r="M65" s="11">
        <v>1</v>
      </c>
      <c r="N65" s="11">
        <v>1.25</v>
      </c>
      <c r="O65" s="11">
        <v>1</v>
      </c>
      <c r="P65" s="11">
        <v>1</v>
      </c>
      <c r="Q65" s="11">
        <v>0</v>
      </c>
      <c r="R65" s="11">
        <v>0</v>
      </c>
      <c r="S65" s="11">
        <v>0</v>
      </c>
      <c r="T65" s="11">
        <v>0</v>
      </c>
      <c r="U65" s="11">
        <v>0</v>
      </c>
      <c r="V65" s="11">
        <v>0</v>
      </c>
      <c r="W65" s="11">
        <v>0</v>
      </c>
      <c r="X65" s="11">
        <v>0</v>
      </c>
      <c r="Y65" s="8"/>
      <c r="Z65" s="8"/>
      <c r="AA65" s="8"/>
      <c r="AB65" s="8"/>
      <c r="AC65" s="8"/>
      <c r="AD65" s="8"/>
      <c r="AE65" s="8"/>
      <c r="AF65" s="8"/>
      <c r="AG65" s="8"/>
      <c r="AH65" s="8"/>
      <c r="AI65" s="8"/>
      <c r="AJ65" s="8"/>
      <c r="AK65" s="8"/>
      <c r="AL65" s="8"/>
      <c r="AM65" s="8"/>
      <c r="AN65" s="8"/>
      <c r="AO65" s="8"/>
      <c r="AP65" s="8"/>
      <c r="AQ65" s="8"/>
      <c r="AR65" s="8"/>
      <c r="AS65" s="8"/>
      <c r="AT65" s="8"/>
      <c r="AU65" s="8"/>
      <c r="AV65" s="8"/>
      <c r="AW65" s="36">
        <v>95</v>
      </c>
      <c r="AX65" s="36">
        <v>0.29513888888888573</v>
      </c>
      <c r="AY65" s="36">
        <v>216.75</v>
      </c>
      <c r="AZ65" s="36">
        <v>220</v>
      </c>
      <c r="BA65" s="36">
        <v>233.76916666666676</v>
      </c>
      <c r="BB65" s="37">
        <f>SUMPRODUCT(L65:X65,分數請填寫在這邊!C$7:O$7)</f>
        <v>212.5</v>
      </c>
    </row>
    <row r="66" spans="1:54" x14ac:dyDescent="0.25">
      <c r="A66" s="8" t="s">
        <v>954</v>
      </c>
      <c r="B66" s="8">
        <v>64</v>
      </c>
      <c r="C66" s="10" t="s">
        <v>0</v>
      </c>
      <c r="D66" s="10" t="s">
        <v>56</v>
      </c>
      <c r="E66" s="10" t="s">
        <v>1075</v>
      </c>
      <c r="F66" s="33">
        <f t="shared" ref="F66:F129" si="1">BB66-BA66</f>
        <v>-181.90086206896552</v>
      </c>
      <c r="G66" s="8">
        <v>96.213793103448282</v>
      </c>
      <c r="H66" s="8">
        <v>96</v>
      </c>
      <c r="I66" s="14">
        <v>96.106896551724134</v>
      </c>
      <c r="J66" s="14">
        <v>95.133620689655174</v>
      </c>
      <c r="K66" s="8"/>
      <c r="L66" s="11">
        <v>1</v>
      </c>
      <c r="M66" s="11">
        <v>1</v>
      </c>
      <c r="N66" s="11">
        <v>0</v>
      </c>
      <c r="O66" s="11">
        <v>0</v>
      </c>
      <c r="P66" s="11">
        <v>0</v>
      </c>
      <c r="Q66" s="11">
        <v>0</v>
      </c>
      <c r="R66" s="11">
        <v>1</v>
      </c>
      <c r="S66" s="11">
        <v>0</v>
      </c>
      <c r="T66" s="11">
        <v>1.25</v>
      </c>
      <c r="U66" s="11">
        <v>0</v>
      </c>
      <c r="V66" s="11">
        <v>1</v>
      </c>
      <c r="W66" s="11">
        <v>0</v>
      </c>
      <c r="X66" s="11">
        <v>0</v>
      </c>
      <c r="Y66" s="8" t="s">
        <v>958</v>
      </c>
      <c r="Z66" s="8" t="s">
        <v>958</v>
      </c>
      <c r="AA66" s="8"/>
      <c r="AB66" s="8"/>
      <c r="AC66" s="8"/>
      <c r="AD66" s="8"/>
      <c r="AE66" s="8"/>
      <c r="AF66" s="8"/>
      <c r="AG66" s="8"/>
      <c r="AH66" s="8"/>
      <c r="AI66" s="8"/>
      <c r="AJ66" s="8"/>
      <c r="AK66" s="8"/>
      <c r="AL66" s="8"/>
      <c r="AM66" s="8"/>
      <c r="AN66" s="8"/>
      <c r="AO66" s="8"/>
      <c r="AP66" s="8"/>
      <c r="AQ66" s="8"/>
      <c r="AR66" s="8"/>
      <c r="AS66" s="8"/>
      <c r="AT66" s="8"/>
      <c r="AU66" s="8"/>
      <c r="AV66" s="8"/>
      <c r="AW66" s="36">
        <v>95</v>
      </c>
      <c r="AX66" s="36">
        <v>0.13362068965517437</v>
      </c>
      <c r="AY66" s="36">
        <v>281.5</v>
      </c>
      <c r="AZ66" s="36">
        <v>284.5</v>
      </c>
      <c r="BA66" s="36">
        <v>281.90086206896552</v>
      </c>
      <c r="BB66" s="37">
        <f>SUMPRODUCT(L66:X66,分數請填寫在這邊!C$7:O$7)</f>
        <v>100</v>
      </c>
    </row>
    <row r="67" spans="1:54" x14ac:dyDescent="0.25">
      <c r="A67" s="8" t="s">
        <v>954</v>
      </c>
      <c r="B67" s="8">
        <v>65</v>
      </c>
      <c r="C67" s="10" t="s">
        <v>0</v>
      </c>
      <c r="D67" s="10" t="s">
        <v>57</v>
      </c>
      <c r="E67" s="10" t="s">
        <v>1076</v>
      </c>
      <c r="F67" s="33">
        <f t="shared" si="1"/>
        <v>-184.51099137931033</v>
      </c>
      <c r="G67" s="8">
        <v>96.92413793103448</v>
      </c>
      <c r="H67" s="8">
        <v>96.68</v>
      </c>
      <c r="I67" s="14">
        <v>96.802068965517236</v>
      </c>
      <c r="J67" s="14">
        <v>96.002586206896552</v>
      </c>
      <c r="K67" s="8"/>
      <c r="L67" s="11">
        <v>1</v>
      </c>
      <c r="M67" s="11">
        <v>1</v>
      </c>
      <c r="N67" s="11">
        <v>0</v>
      </c>
      <c r="O67" s="11">
        <v>0</v>
      </c>
      <c r="P67" s="11">
        <v>0</v>
      </c>
      <c r="Q67" s="11">
        <v>0</v>
      </c>
      <c r="R67" s="11">
        <v>1</v>
      </c>
      <c r="S67" s="11">
        <v>0</v>
      </c>
      <c r="T67" s="11">
        <v>1.25</v>
      </c>
      <c r="U67" s="11">
        <v>0</v>
      </c>
      <c r="V67" s="11">
        <v>1</v>
      </c>
      <c r="W67" s="11">
        <v>0</v>
      </c>
      <c r="X67" s="11">
        <v>0</v>
      </c>
      <c r="Y67" s="8" t="s">
        <v>958</v>
      </c>
      <c r="Z67" s="8" t="s">
        <v>958</v>
      </c>
      <c r="AA67" s="8"/>
      <c r="AB67" s="8"/>
      <c r="AC67" s="8"/>
      <c r="AD67" s="8"/>
      <c r="AE67" s="8"/>
      <c r="AF67" s="8"/>
      <c r="AG67" s="8"/>
      <c r="AH67" s="8"/>
      <c r="AI67" s="8"/>
      <c r="AJ67" s="8"/>
      <c r="AK67" s="8"/>
      <c r="AL67" s="8"/>
      <c r="AM67" s="8"/>
      <c r="AN67" s="8"/>
      <c r="AO67" s="8"/>
      <c r="AP67" s="8"/>
      <c r="AQ67" s="8"/>
      <c r="AR67" s="8"/>
      <c r="AS67" s="8"/>
      <c r="AT67" s="8"/>
      <c r="AU67" s="8"/>
      <c r="AV67" s="8"/>
      <c r="AW67" s="36">
        <v>96</v>
      </c>
      <c r="AX67" s="36">
        <v>2.5862068965523122E-3</v>
      </c>
      <c r="AY67" s="36">
        <v>284.5</v>
      </c>
      <c r="AZ67" s="36">
        <v>288.75</v>
      </c>
      <c r="BA67" s="36">
        <v>284.51099137931033</v>
      </c>
      <c r="BB67" s="37">
        <f>SUMPRODUCT(L67:X67,分數請填寫在這邊!C$7:O$7)</f>
        <v>100</v>
      </c>
    </row>
    <row r="68" spans="1:54" x14ac:dyDescent="0.25">
      <c r="A68" s="8" t="s">
        <v>954</v>
      </c>
      <c r="B68" s="8">
        <v>66</v>
      </c>
      <c r="C68" s="10" t="s">
        <v>0</v>
      </c>
      <c r="D68" s="10" t="s">
        <v>58</v>
      </c>
      <c r="E68" s="10" t="s">
        <v>1077</v>
      </c>
      <c r="F68" s="33">
        <f t="shared" si="1"/>
        <v>-190.61240118577081</v>
      </c>
      <c r="G68" s="8">
        <v>98.113043478260877</v>
      </c>
      <c r="H68" s="8">
        <v>97.654545454545456</v>
      </c>
      <c r="I68" s="14">
        <v>97.883794466403174</v>
      </c>
      <c r="J68" s="14">
        <v>97.354743083003967</v>
      </c>
      <c r="K68" s="8"/>
      <c r="L68" s="11">
        <v>1</v>
      </c>
      <c r="M68" s="11">
        <v>1</v>
      </c>
      <c r="N68" s="11">
        <v>0</v>
      </c>
      <c r="O68" s="11">
        <v>0</v>
      </c>
      <c r="P68" s="11">
        <v>0</v>
      </c>
      <c r="Q68" s="11">
        <v>0</v>
      </c>
      <c r="R68" s="11">
        <v>1</v>
      </c>
      <c r="S68" s="11">
        <v>0</v>
      </c>
      <c r="T68" s="11">
        <v>1.25</v>
      </c>
      <c r="U68" s="11">
        <v>0</v>
      </c>
      <c r="V68" s="11">
        <v>1</v>
      </c>
      <c r="W68" s="11">
        <v>0</v>
      </c>
      <c r="X68" s="11">
        <v>0</v>
      </c>
      <c r="Y68" s="8" t="s">
        <v>958</v>
      </c>
      <c r="Z68" s="8" t="s">
        <v>958</v>
      </c>
      <c r="AA68" s="8"/>
      <c r="AB68" s="8"/>
      <c r="AC68" s="8"/>
      <c r="AD68" s="8"/>
      <c r="AE68" s="8"/>
      <c r="AF68" s="8"/>
      <c r="AG68" s="8"/>
      <c r="AH68" s="8"/>
      <c r="AI68" s="8"/>
      <c r="AJ68" s="8"/>
      <c r="AK68" s="8"/>
      <c r="AL68" s="8"/>
      <c r="AM68" s="8"/>
      <c r="AN68" s="8"/>
      <c r="AO68" s="8"/>
      <c r="AP68" s="8"/>
      <c r="AQ68" s="8"/>
      <c r="AR68" s="8"/>
      <c r="AS68" s="8"/>
      <c r="AT68" s="8"/>
      <c r="AU68" s="8"/>
      <c r="AV68" s="8"/>
      <c r="AW68" s="36">
        <v>97</v>
      </c>
      <c r="AX68" s="36">
        <v>0.35474308300396729</v>
      </c>
      <c r="AY68" s="36">
        <v>288.75</v>
      </c>
      <c r="AZ68" s="36">
        <v>294</v>
      </c>
      <c r="BA68" s="36">
        <v>290.61240118577081</v>
      </c>
      <c r="BB68" s="37">
        <f>SUMPRODUCT(L68:X68,分數請填寫在這邊!C$7:O$7)</f>
        <v>100</v>
      </c>
    </row>
    <row r="69" spans="1:54" x14ac:dyDescent="0.25">
      <c r="A69" s="8" t="s">
        <v>954</v>
      </c>
      <c r="B69" s="8">
        <v>67</v>
      </c>
      <c r="C69" s="10" t="s">
        <v>0</v>
      </c>
      <c r="D69" s="10" t="s">
        <v>59</v>
      </c>
      <c r="E69" s="10" t="s">
        <v>1078</v>
      </c>
      <c r="F69" s="33">
        <f t="shared" si="1"/>
        <v>10.615624999999966</v>
      </c>
      <c r="G69" s="8">
        <v>89.47</v>
      </c>
      <c r="H69" s="8">
        <v>91.637500000000003</v>
      </c>
      <c r="I69" s="14">
        <v>90.553750000000008</v>
      </c>
      <c r="J69" s="14">
        <v>88.192187500000017</v>
      </c>
      <c r="K69" s="8"/>
      <c r="L69" s="11">
        <v>0</v>
      </c>
      <c r="M69" s="11">
        <v>1</v>
      </c>
      <c r="N69" s="11">
        <v>0</v>
      </c>
      <c r="O69" s="11">
        <v>1</v>
      </c>
      <c r="P69" s="11">
        <v>1</v>
      </c>
      <c r="Q69" s="11">
        <v>1</v>
      </c>
      <c r="R69" s="11">
        <v>0</v>
      </c>
      <c r="S69" s="11">
        <v>0</v>
      </c>
      <c r="T69" s="11">
        <v>0</v>
      </c>
      <c r="U69" s="11">
        <v>1</v>
      </c>
      <c r="V69" s="11">
        <v>0</v>
      </c>
      <c r="W69" s="11">
        <v>0</v>
      </c>
      <c r="X69" s="11">
        <v>0</v>
      </c>
      <c r="Y69" s="8"/>
      <c r="Z69" s="8"/>
      <c r="AA69" s="8"/>
      <c r="AB69" s="8"/>
      <c r="AC69" s="8"/>
      <c r="AD69" s="8"/>
      <c r="AE69" s="8"/>
      <c r="AF69" s="8"/>
      <c r="AG69" s="8"/>
      <c r="AH69" s="8"/>
      <c r="AI69" s="8"/>
      <c r="AJ69" s="8"/>
      <c r="AK69" s="8"/>
      <c r="AL69" s="8"/>
      <c r="AM69" s="8"/>
      <c r="AN69" s="8"/>
      <c r="AO69" s="8"/>
      <c r="AP69" s="8"/>
      <c r="AQ69" s="8"/>
      <c r="AR69" s="8"/>
      <c r="AS69" s="8"/>
      <c r="AT69" s="8"/>
      <c r="AU69" s="8"/>
      <c r="AV69" s="8"/>
      <c r="AW69" s="36">
        <v>88</v>
      </c>
      <c r="AX69" s="36">
        <v>0.19218750000001705</v>
      </c>
      <c r="AY69" s="36">
        <v>239</v>
      </c>
      <c r="AZ69" s="36">
        <v>241</v>
      </c>
      <c r="BA69" s="36">
        <v>239.38437500000003</v>
      </c>
      <c r="BB69" s="37">
        <f>SUMPRODUCT(L69:X69,分數請填寫在這邊!C$7:O$7)</f>
        <v>250</v>
      </c>
    </row>
    <row r="70" spans="1:54" x14ac:dyDescent="0.25">
      <c r="A70" s="8" t="s">
        <v>954</v>
      </c>
      <c r="B70" s="8">
        <v>68</v>
      </c>
      <c r="C70" s="10" t="s">
        <v>0</v>
      </c>
      <c r="D70" s="10" t="s">
        <v>60</v>
      </c>
      <c r="E70" s="10" t="s">
        <v>1079</v>
      </c>
      <c r="F70" s="33">
        <f t="shared" si="1"/>
        <v>4.8125</v>
      </c>
      <c r="G70" s="8">
        <v>92.2</v>
      </c>
      <c r="H70" s="8">
        <v>93.55</v>
      </c>
      <c r="I70" s="14">
        <v>92.875</v>
      </c>
      <c r="J70" s="14">
        <v>91.09375</v>
      </c>
      <c r="K70" s="8"/>
      <c r="L70" s="11">
        <v>0</v>
      </c>
      <c r="M70" s="11">
        <v>1</v>
      </c>
      <c r="N70" s="11">
        <v>1</v>
      </c>
      <c r="O70" s="11">
        <v>1</v>
      </c>
      <c r="P70" s="11">
        <v>1</v>
      </c>
      <c r="Q70" s="11">
        <v>1</v>
      </c>
      <c r="R70" s="11">
        <v>0</v>
      </c>
      <c r="S70" s="11">
        <v>0</v>
      </c>
      <c r="T70" s="11">
        <v>0</v>
      </c>
      <c r="U70" s="11">
        <v>0</v>
      </c>
      <c r="V70" s="11">
        <v>0</v>
      </c>
      <c r="W70" s="11">
        <v>0</v>
      </c>
      <c r="X70" s="11">
        <v>0</v>
      </c>
      <c r="Y70" s="8"/>
      <c r="Z70" s="8"/>
      <c r="AA70" s="8"/>
      <c r="AB70" s="8"/>
      <c r="AC70" s="8"/>
      <c r="AD70" s="8"/>
      <c r="AE70" s="8"/>
      <c r="AF70" s="8"/>
      <c r="AG70" s="8"/>
      <c r="AH70" s="8"/>
      <c r="AI70" s="8"/>
      <c r="AJ70" s="8"/>
      <c r="AK70" s="8"/>
      <c r="AL70" s="8"/>
      <c r="AM70" s="8"/>
      <c r="AN70" s="8"/>
      <c r="AO70" s="8"/>
      <c r="AP70" s="8"/>
      <c r="AQ70" s="8"/>
      <c r="AR70" s="8"/>
      <c r="AS70" s="8"/>
      <c r="AT70" s="8"/>
      <c r="AU70" s="8"/>
      <c r="AV70" s="8"/>
      <c r="AW70" s="36">
        <v>91</v>
      </c>
      <c r="AX70" s="36">
        <v>9.375E-2</v>
      </c>
      <c r="AY70" s="36">
        <v>245</v>
      </c>
      <c r="AZ70" s="36">
        <v>247</v>
      </c>
      <c r="BA70" s="36">
        <v>245.1875</v>
      </c>
      <c r="BB70" s="37">
        <f>SUMPRODUCT(L70:X70,分數請填寫在這邊!C$7:O$7)</f>
        <v>250</v>
      </c>
    </row>
    <row r="71" spans="1:54" x14ac:dyDescent="0.25">
      <c r="A71" s="8" t="s">
        <v>954</v>
      </c>
      <c r="B71" s="8">
        <v>69</v>
      </c>
      <c r="C71" s="10" t="s">
        <v>0</v>
      </c>
      <c r="D71" s="10" t="s">
        <v>2467</v>
      </c>
      <c r="E71" s="10" t="s">
        <v>2744</v>
      </c>
      <c r="F71" s="33">
        <f t="shared" si="1"/>
        <v>-96.75</v>
      </c>
      <c r="G71" s="8">
        <v>90</v>
      </c>
      <c r="H71" s="8">
        <v>90</v>
      </c>
      <c r="I71" s="14">
        <v>90</v>
      </c>
      <c r="J71" s="14">
        <v>87.5</v>
      </c>
      <c r="K71" s="8"/>
      <c r="L71" s="11">
        <v>1.25</v>
      </c>
      <c r="M71" s="11">
        <v>2</v>
      </c>
      <c r="N71" s="11">
        <v>0</v>
      </c>
      <c r="O71" s="11">
        <v>0</v>
      </c>
      <c r="P71" s="11">
        <v>0</v>
      </c>
      <c r="Q71" s="11">
        <v>0</v>
      </c>
      <c r="R71" s="11">
        <v>0</v>
      </c>
      <c r="S71" s="11">
        <v>0</v>
      </c>
      <c r="T71" s="11">
        <v>1</v>
      </c>
      <c r="U71" s="11">
        <v>0</v>
      </c>
      <c r="V71" s="11">
        <v>1</v>
      </c>
      <c r="W71" s="11">
        <v>0</v>
      </c>
      <c r="X71" s="11">
        <v>0</v>
      </c>
      <c r="Y71" s="8" t="s">
        <v>955</v>
      </c>
      <c r="Z71" s="8" t="s">
        <v>955</v>
      </c>
      <c r="AA71" s="8"/>
      <c r="AB71" s="8"/>
      <c r="AC71" s="8"/>
      <c r="AD71" s="8"/>
      <c r="AE71" s="8"/>
      <c r="AF71" s="8"/>
      <c r="AG71" s="8"/>
      <c r="AH71" s="8"/>
      <c r="AI71" s="8"/>
      <c r="AJ71" s="8"/>
      <c r="AK71" s="8"/>
      <c r="AL71" s="8"/>
      <c r="AM71" s="8"/>
      <c r="AN71" s="8"/>
      <c r="AO71" s="8"/>
      <c r="AP71" s="8"/>
      <c r="AQ71" s="8"/>
      <c r="AR71" s="8"/>
      <c r="AS71" s="8"/>
      <c r="AT71" s="8"/>
      <c r="AU71" s="8"/>
      <c r="AV71" s="8"/>
      <c r="AW71" s="36">
        <v>87</v>
      </c>
      <c r="AX71" s="36">
        <v>0.5</v>
      </c>
      <c r="AY71" s="36">
        <v>257.75</v>
      </c>
      <c r="AZ71" s="36">
        <v>260.75</v>
      </c>
      <c r="BA71" s="36">
        <v>259.25</v>
      </c>
      <c r="BB71" s="37">
        <f>SUMPRODUCT(L71:X71,分數請填寫在這邊!C$7:O$7)</f>
        <v>162.5</v>
      </c>
    </row>
    <row r="72" spans="1:54" x14ac:dyDescent="0.25">
      <c r="A72" s="8" t="s">
        <v>959</v>
      </c>
      <c r="B72" s="8">
        <v>1</v>
      </c>
      <c r="C72" s="10" t="s">
        <v>61</v>
      </c>
      <c r="D72" s="10" t="s">
        <v>62</v>
      </c>
      <c r="E72" s="10" t="s">
        <v>1080</v>
      </c>
      <c r="F72" s="33">
        <f t="shared" si="1"/>
        <v>-121.73200757575756</v>
      </c>
      <c r="G72" s="8">
        <v>80.081818181818178</v>
      </c>
      <c r="H72" s="8">
        <v>81.666666666666671</v>
      </c>
      <c r="I72" s="14">
        <v>80.874242424242425</v>
      </c>
      <c r="J72" s="14">
        <v>76.092803030303031</v>
      </c>
      <c r="K72" s="8"/>
      <c r="L72" s="11">
        <v>1.5</v>
      </c>
      <c r="M72" s="11">
        <v>1.5</v>
      </c>
      <c r="N72" s="11">
        <v>0</v>
      </c>
      <c r="O72" s="11">
        <v>0</v>
      </c>
      <c r="P72" s="11">
        <v>0</v>
      </c>
      <c r="Q72" s="11">
        <v>0</v>
      </c>
      <c r="R72" s="11">
        <v>1</v>
      </c>
      <c r="S72" s="11">
        <v>1</v>
      </c>
      <c r="T72" s="11">
        <v>0</v>
      </c>
      <c r="U72" s="11">
        <v>0</v>
      </c>
      <c r="V72" s="11">
        <v>1</v>
      </c>
      <c r="W72" s="11">
        <v>0</v>
      </c>
      <c r="X72" s="11">
        <v>0</v>
      </c>
      <c r="Y72" s="8"/>
      <c r="Z72" s="8"/>
      <c r="AA72" s="8"/>
      <c r="AB72" s="8"/>
      <c r="AC72" s="8"/>
      <c r="AD72" s="8"/>
      <c r="AE72" s="8"/>
      <c r="AF72" s="8"/>
      <c r="AG72" s="8"/>
      <c r="AH72" s="8"/>
      <c r="AI72" s="8"/>
      <c r="AJ72" s="8"/>
      <c r="AK72" s="8"/>
      <c r="AL72" s="8"/>
      <c r="AM72" s="8"/>
      <c r="AN72" s="8"/>
      <c r="AO72" s="8"/>
      <c r="AP72" s="8"/>
      <c r="AQ72" s="8"/>
      <c r="AR72" s="8"/>
      <c r="AS72" s="8"/>
      <c r="AT72" s="8"/>
      <c r="AU72" s="8"/>
      <c r="AV72" s="8"/>
      <c r="AW72" s="36">
        <v>76</v>
      </c>
      <c r="AX72" s="36">
        <v>9.2803030303031164E-2</v>
      </c>
      <c r="AY72" s="36">
        <v>271.5</v>
      </c>
      <c r="AZ72" s="36">
        <v>274</v>
      </c>
      <c r="BA72" s="36">
        <v>271.73200757575756</v>
      </c>
      <c r="BB72" s="37">
        <f>SUMPRODUCT(L72:X72,分數請填寫在這邊!C$7:O$7)</f>
        <v>150</v>
      </c>
    </row>
    <row r="73" spans="1:54" x14ac:dyDescent="0.25">
      <c r="A73" s="8" t="s">
        <v>959</v>
      </c>
      <c r="B73" s="8">
        <v>2</v>
      </c>
      <c r="C73" s="10" t="s">
        <v>61</v>
      </c>
      <c r="D73" s="10" t="s">
        <v>63</v>
      </c>
      <c r="E73" s="10" t="s">
        <v>1081</v>
      </c>
      <c r="F73" s="33">
        <f t="shared" si="1"/>
        <v>-155.58806818181819</v>
      </c>
      <c r="G73" s="8">
        <v>89.838181818181823</v>
      </c>
      <c r="H73" s="8">
        <v>88.18</v>
      </c>
      <c r="I73" s="14">
        <v>89.009090909090915</v>
      </c>
      <c r="J73" s="14">
        <v>86.26136363636364</v>
      </c>
      <c r="K73" s="8"/>
      <c r="L73" s="11">
        <v>1</v>
      </c>
      <c r="M73" s="11">
        <v>1.25</v>
      </c>
      <c r="N73" s="11">
        <v>0</v>
      </c>
      <c r="O73" s="11">
        <v>0</v>
      </c>
      <c r="P73" s="11">
        <v>0</v>
      </c>
      <c r="Q73" s="11">
        <v>0</v>
      </c>
      <c r="R73" s="11">
        <v>1</v>
      </c>
      <c r="S73" s="11">
        <v>0</v>
      </c>
      <c r="T73" s="11">
        <v>1</v>
      </c>
      <c r="U73" s="11">
        <v>0</v>
      </c>
      <c r="V73" s="11">
        <v>1.25</v>
      </c>
      <c r="W73" s="11">
        <v>0</v>
      </c>
      <c r="X73" s="11">
        <v>0</v>
      </c>
      <c r="Y73" s="8"/>
      <c r="Z73" s="8"/>
      <c r="AA73" s="8"/>
      <c r="AB73" s="8"/>
      <c r="AC73" s="8"/>
      <c r="AD73" s="8"/>
      <c r="AE73" s="8"/>
      <c r="AF73" s="8"/>
      <c r="AG73" s="8"/>
      <c r="AH73" s="8"/>
      <c r="AI73" s="8"/>
      <c r="AJ73" s="8"/>
      <c r="AK73" s="8"/>
      <c r="AL73" s="8"/>
      <c r="AM73" s="8"/>
      <c r="AN73" s="8"/>
      <c r="AO73" s="8"/>
      <c r="AP73" s="8"/>
      <c r="AQ73" s="8"/>
      <c r="AR73" s="8"/>
      <c r="AS73" s="8"/>
      <c r="AT73" s="8"/>
      <c r="AU73" s="8"/>
      <c r="AV73" s="8"/>
      <c r="AW73" s="36">
        <v>86</v>
      </c>
      <c r="AX73" s="36">
        <v>0.26136363636364024</v>
      </c>
      <c r="AY73" s="36">
        <v>267.5</v>
      </c>
      <c r="AZ73" s="36">
        <v>269.75</v>
      </c>
      <c r="BA73" s="36">
        <v>268.08806818181819</v>
      </c>
      <c r="BB73" s="37">
        <f>SUMPRODUCT(L73:X73,分數請填寫在這邊!C$7:O$7)</f>
        <v>112.5</v>
      </c>
    </row>
    <row r="74" spans="1:54" x14ac:dyDescent="0.25">
      <c r="A74" s="8" t="s">
        <v>959</v>
      </c>
      <c r="B74" s="8">
        <v>3</v>
      </c>
      <c r="C74" s="10" t="s">
        <v>61</v>
      </c>
      <c r="D74" s="10" t="s">
        <v>64</v>
      </c>
      <c r="E74" s="10" t="s">
        <v>1082</v>
      </c>
      <c r="F74" s="33">
        <f t="shared" si="1"/>
        <v>-167.05397727272731</v>
      </c>
      <c r="G74" s="8">
        <v>83.718181818181819</v>
      </c>
      <c r="H74" s="8">
        <v>88.74545454545455</v>
      </c>
      <c r="I74" s="14">
        <v>86.231818181818184</v>
      </c>
      <c r="J74" s="14">
        <v>82.789772727272734</v>
      </c>
      <c r="K74" s="8"/>
      <c r="L74" s="11">
        <v>1.5</v>
      </c>
      <c r="M74" s="11">
        <v>1.5</v>
      </c>
      <c r="N74" s="11">
        <v>0</v>
      </c>
      <c r="O74" s="11">
        <v>0</v>
      </c>
      <c r="P74" s="11">
        <v>0</v>
      </c>
      <c r="Q74" s="11">
        <v>0</v>
      </c>
      <c r="R74" s="11">
        <v>1</v>
      </c>
      <c r="S74" s="11">
        <v>1</v>
      </c>
      <c r="T74" s="11">
        <v>1.5</v>
      </c>
      <c r="U74" s="11">
        <v>0</v>
      </c>
      <c r="V74" s="11">
        <v>0</v>
      </c>
      <c r="W74" s="11">
        <v>0</v>
      </c>
      <c r="X74" s="11">
        <v>0</v>
      </c>
      <c r="Y74" s="8" t="s">
        <v>957</v>
      </c>
      <c r="Z74" s="8"/>
      <c r="AA74" s="8"/>
      <c r="AB74" s="8"/>
      <c r="AC74" s="8" t="s">
        <v>957</v>
      </c>
      <c r="AD74" s="8"/>
      <c r="AE74" s="8"/>
      <c r="AF74" s="8"/>
      <c r="AG74" s="8"/>
      <c r="AH74" s="8"/>
      <c r="AI74" s="8"/>
      <c r="AJ74" s="8"/>
      <c r="AK74" s="8"/>
      <c r="AL74" s="8"/>
      <c r="AM74" s="8"/>
      <c r="AN74" s="8"/>
      <c r="AO74" s="8"/>
      <c r="AP74" s="8"/>
      <c r="AQ74" s="8"/>
      <c r="AR74" s="8"/>
      <c r="AS74" s="8"/>
      <c r="AT74" s="8"/>
      <c r="AU74" s="8"/>
      <c r="AV74" s="8"/>
      <c r="AW74" s="36">
        <v>82</v>
      </c>
      <c r="AX74" s="36">
        <v>0.78977272727273373</v>
      </c>
      <c r="AY74" s="36">
        <v>313.5</v>
      </c>
      <c r="AZ74" s="36">
        <v>318</v>
      </c>
      <c r="BA74" s="36">
        <v>317.05397727272731</v>
      </c>
      <c r="BB74" s="37">
        <f>SUMPRODUCT(L74:X74,分數請填寫在這邊!C$7:O$7)</f>
        <v>150</v>
      </c>
    </row>
    <row r="75" spans="1:54" x14ac:dyDescent="0.25">
      <c r="A75" s="8" t="s">
        <v>959</v>
      </c>
      <c r="B75" s="8">
        <v>4</v>
      </c>
      <c r="C75" s="10" t="s">
        <v>61</v>
      </c>
      <c r="D75" s="10" t="s">
        <v>65</v>
      </c>
      <c r="E75" s="10" t="s">
        <v>1083</v>
      </c>
      <c r="F75" s="33">
        <f t="shared" si="1"/>
        <v>53.388281250000034</v>
      </c>
      <c r="G75" s="8">
        <v>68.982500000000002</v>
      </c>
      <c r="H75" s="8">
        <v>74.84</v>
      </c>
      <c r="I75" s="14">
        <v>71.911249999999995</v>
      </c>
      <c r="J75" s="14">
        <v>64.889062499999994</v>
      </c>
      <c r="K75" s="8"/>
      <c r="L75" s="11">
        <v>1</v>
      </c>
      <c r="M75" s="11">
        <v>1.5</v>
      </c>
      <c r="N75" s="11">
        <v>1</v>
      </c>
      <c r="O75" s="11">
        <v>0</v>
      </c>
      <c r="P75" s="11">
        <v>0</v>
      </c>
      <c r="Q75" s="11">
        <v>1.5</v>
      </c>
      <c r="R75" s="11">
        <v>0</v>
      </c>
      <c r="S75" s="11">
        <v>0</v>
      </c>
      <c r="T75" s="11">
        <v>0</v>
      </c>
      <c r="U75" s="11">
        <v>0</v>
      </c>
      <c r="V75" s="11">
        <v>0</v>
      </c>
      <c r="W75" s="11">
        <v>0</v>
      </c>
      <c r="X75" s="11">
        <v>0</v>
      </c>
      <c r="Y75" s="8"/>
      <c r="Z75" s="8"/>
      <c r="AA75" s="8"/>
      <c r="AB75" s="8"/>
      <c r="AC75" s="8"/>
      <c r="AD75" s="8"/>
      <c r="AE75" s="8"/>
      <c r="AF75" s="8"/>
      <c r="AG75" s="8"/>
      <c r="AH75" s="8"/>
      <c r="AI75" s="8"/>
      <c r="AJ75" s="8"/>
      <c r="AK75" s="8"/>
      <c r="AL75" s="8"/>
      <c r="AM75" s="8"/>
      <c r="AN75" s="8"/>
      <c r="AO75" s="8"/>
      <c r="AP75" s="8"/>
      <c r="AQ75" s="8"/>
      <c r="AR75" s="8"/>
      <c r="AS75" s="8"/>
      <c r="AT75" s="8"/>
      <c r="AU75" s="8"/>
      <c r="AV75" s="8"/>
      <c r="AW75" s="36">
        <v>64</v>
      </c>
      <c r="AX75" s="36">
        <v>0.88906249999999432</v>
      </c>
      <c r="AY75" s="36">
        <v>193.5</v>
      </c>
      <c r="AZ75" s="36">
        <v>197</v>
      </c>
      <c r="BA75" s="36">
        <v>196.61171874999997</v>
      </c>
      <c r="BB75" s="37">
        <f>SUMPRODUCT(L75:X75,分數請填寫在這邊!C$7:O$7)</f>
        <v>250</v>
      </c>
    </row>
    <row r="76" spans="1:54" x14ac:dyDescent="0.25">
      <c r="A76" s="8" t="s">
        <v>959</v>
      </c>
      <c r="B76" s="8">
        <v>5</v>
      </c>
      <c r="C76" s="10" t="s">
        <v>61</v>
      </c>
      <c r="D76" s="10" t="s">
        <v>2468</v>
      </c>
      <c r="E76" s="10" t="s">
        <v>2745</v>
      </c>
      <c r="F76" s="33">
        <f t="shared" si="1"/>
        <v>-111.89583333333337</v>
      </c>
      <c r="G76" s="8">
        <v>80.283333333333331</v>
      </c>
      <c r="H76" s="8">
        <v>82.275000000000006</v>
      </c>
      <c r="I76" s="14">
        <v>81.279166666666669</v>
      </c>
      <c r="J76" s="14">
        <v>76.598958333333343</v>
      </c>
      <c r="K76" s="8"/>
      <c r="L76" s="11">
        <v>1.75</v>
      </c>
      <c r="M76" s="11">
        <v>2</v>
      </c>
      <c r="N76" s="11">
        <v>0</v>
      </c>
      <c r="O76" s="11">
        <v>0</v>
      </c>
      <c r="P76" s="11">
        <v>0</v>
      </c>
      <c r="Q76" s="11">
        <v>0</v>
      </c>
      <c r="R76" s="11">
        <v>0</v>
      </c>
      <c r="S76" s="11">
        <v>0</v>
      </c>
      <c r="T76" s="11">
        <v>1</v>
      </c>
      <c r="U76" s="11">
        <v>0</v>
      </c>
      <c r="V76" s="11">
        <v>2</v>
      </c>
      <c r="W76" s="11">
        <v>0</v>
      </c>
      <c r="X76" s="11">
        <v>0</v>
      </c>
      <c r="Y76" s="8"/>
      <c r="Z76" s="8"/>
      <c r="AA76" s="8"/>
      <c r="AB76" s="8"/>
      <c r="AC76" s="8"/>
      <c r="AD76" s="8"/>
      <c r="AE76" s="8"/>
      <c r="AF76" s="8"/>
      <c r="AG76" s="8"/>
      <c r="AH76" s="8"/>
      <c r="AI76" s="8"/>
      <c r="AJ76" s="8"/>
      <c r="AK76" s="8"/>
      <c r="AL76" s="8"/>
      <c r="AM76" s="8"/>
      <c r="AN76" s="8"/>
      <c r="AO76" s="8"/>
      <c r="AP76" s="8"/>
      <c r="AQ76" s="8"/>
      <c r="AR76" s="8"/>
      <c r="AS76" s="8"/>
      <c r="AT76" s="8"/>
      <c r="AU76" s="8"/>
      <c r="AV76" s="8"/>
      <c r="AW76" s="36">
        <v>76</v>
      </c>
      <c r="AX76" s="36">
        <v>0.59895833333334281</v>
      </c>
      <c r="AY76" s="36">
        <v>297</v>
      </c>
      <c r="AZ76" s="36">
        <v>301</v>
      </c>
      <c r="BA76" s="36">
        <v>299.39583333333337</v>
      </c>
      <c r="BB76" s="37">
        <f>SUMPRODUCT(L76:X76,分數請填寫在這邊!C$7:O$7)</f>
        <v>187.5</v>
      </c>
    </row>
    <row r="77" spans="1:54" x14ac:dyDescent="0.25">
      <c r="A77" s="8" t="s">
        <v>959</v>
      </c>
      <c r="B77" s="8">
        <v>6</v>
      </c>
      <c r="C77" s="10" t="s">
        <v>61</v>
      </c>
      <c r="D77" s="10" t="s">
        <v>2469</v>
      </c>
      <c r="E77" s="10" t="s">
        <v>2746</v>
      </c>
      <c r="F77" s="33">
        <f t="shared" si="1"/>
        <v>-95.375</v>
      </c>
      <c r="G77" s="8">
        <v>78.026666666666671</v>
      </c>
      <c r="H77" s="8">
        <v>80.853333333333325</v>
      </c>
      <c r="I77" s="14">
        <v>79.44</v>
      </c>
      <c r="J77" s="14">
        <v>74.3</v>
      </c>
      <c r="K77" s="8"/>
      <c r="L77" s="11">
        <v>2</v>
      </c>
      <c r="M77" s="11">
        <v>2</v>
      </c>
      <c r="N77" s="11">
        <v>0</v>
      </c>
      <c r="O77" s="11">
        <v>0</v>
      </c>
      <c r="P77" s="11">
        <v>0</v>
      </c>
      <c r="Q77" s="11">
        <v>0</v>
      </c>
      <c r="R77" s="11">
        <v>0</v>
      </c>
      <c r="S77" s="11">
        <v>0</v>
      </c>
      <c r="T77" s="11">
        <v>1</v>
      </c>
      <c r="U77" s="11">
        <v>0</v>
      </c>
      <c r="V77" s="11">
        <v>1.75</v>
      </c>
      <c r="W77" s="11">
        <v>0</v>
      </c>
      <c r="X77" s="11">
        <v>0</v>
      </c>
      <c r="Y77" s="8"/>
      <c r="Z77" s="8"/>
      <c r="AA77" s="8"/>
      <c r="AB77" s="8"/>
      <c r="AC77" s="8"/>
      <c r="AD77" s="8"/>
      <c r="AE77" s="8"/>
      <c r="AF77" s="8"/>
      <c r="AG77" s="8"/>
      <c r="AH77" s="8"/>
      <c r="AI77" s="8"/>
      <c r="AJ77" s="8"/>
      <c r="AK77" s="8"/>
      <c r="AL77" s="8"/>
      <c r="AM77" s="8"/>
      <c r="AN77" s="8"/>
      <c r="AO77" s="8"/>
      <c r="AP77" s="8"/>
      <c r="AQ77" s="8"/>
      <c r="AR77" s="8"/>
      <c r="AS77" s="8"/>
      <c r="AT77" s="8"/>
      <c r="AU77" s="8"/>
      <c r="AV77" s="8"/>
      <c r="AW77" s="36">
        <v>74</v>
      </c>
      <c r="AX77" s="36">
        <v>0.29999999999999716</v>
      </c>
      <c r="AY77" s="36">
        <v>294.25</v>
      </c>
      <c r="AZ77" s="36">
        <v>298</v>
      </c>
      <c r="BA77" s="36">
        <v>295.375</v>
      </c>
      <c r="BB77" s="37">
        <f>SUMPRODUCT(L77:X77,分數請填寫在這邊!C$7:O$7)</f>
        <v>200</v>
      </c>
    </row>
    <row r="78" spans="1:54" x14ac:dyDescent="0.25">
      <c r="A78" s="8" t="s">
        <v>959</v>
      </c>
      <c r="B78" s="8">
        <v>7</v>
      </c>
      <c r="C78" s="10" t="s">
        <v>61</v>
      </c>
      <c r="D78" s="10" t="s">
        <v>66</v>
      </c>
      <c r="E78" s="10" t="s">
        <v>1084</v>
      </c>
      <c r="F78" s="33">
        <f t="shared" si="1"/>
        <v>-123.70552884615384</v>
      </c>
      <c r="G78" s="8">
        <v>80.166153846153847</v>
      </c>
      <c r="H78" s="8">
        <v>82.11333333333333</v>
      </c>
      <c r="I78" s="14">
        <v>81.139743589743588</v>
      </c>
      <c r="J78" s="14">
        <v>76.424679487179489</v>
      </c>
      <c r="K78" s="8"/>
      <c r="L78" s="11">
        <v>1.25</v>
      </c>
      <c r="M78" s="11">
        <v>1.25</v>
      </c>
      <c r="N78" s="11">
        <v>0</v>
      </c>
      <c r="O78" s="11">
        <v>0</v>
      </c>
      <c r="P78" s="11">
        <v>0</v>
      </c>
      <c r="Q78" s="11">
        <v>0</v>
      </c>
      <c r="R78" s="11">
        <v>0</v>
      </c>
      <c r="S78" s="11">
        <v>0</v>
      </c>
      <c r="T78" s="11">
        <v>2</v>
      </c>
      <c r="U78" s="11">
        <v>0</v>
      </c>
      <c r="V78" s="11">
        <v>1</v>
      </c>
      <c r="W78" s="11">
        <v>0</v>
      </c>
      <c r="X78" s="11">
        <v>0</v>
      </c>
      <c r="Y78" s="8"/>
      <c r="Z78" s="8"/>
      <c r="AA78" s="8"/>
      <c r="AB78" s="8"/>
      <c r="AC78" s="8"/>
      <c r="AD78" s="8"/>
      <c r="AE78" s="8"/>
      <c r="AF78" s="8"/>
      <c r="AG78" s="8"/>
      <c r="AH78" s="8"/>
      <c r="AI78" s="8"/>
      <c r="AJ78" s="8"/>
      <c r="AK78" s="8"/>
      <c r="AL78" s="8"/>
      <c r="AM78" s="8"/>
      <c r="AN78" s="8"/>
      <c r="AO78" s="8"/>
      <c r="AP78" s="8"/>
      <c r="AQ78" s="8"/>
      <c r="AR78" s="8"/>
      <c r="AS78" s="8"/>
      <c r="AT78" s="8"/>
      <c r="AU78" s="8"/>
      <c r="AV78" s="8"/>
      <c r="AW78" s="36">
        <v>76</v>
      </c>
      <c r="AX78" s="36">
        <v>0.424679487179489</v>
      </c>
      <c r="AY78" s="36">
        <v>247.75</v>
      </c>
      <c r="AZ78" s="36">
        <v>250</v>
      </c>
      <c r="BA78" s="36">
        <v>248.70552884615384</v>
      </c>
      <c r="BB78" s="37">
        <f>SUMPRODUCT(L78:X78,分數請填寫在這邊!C$7:O$7)</f>
        <v>125</v>
      </c>
    </row>
    <row r="79" spans="1:54" x14ac:dyDescent="0.25">
      <c r="A79" s="8" t="s">
        <v>959</v>
      </c>
      <c r="B79" s="8">
        <v>8</v>
      </c>
      <c r="C79" s="10" t="s">
        <v>61</v>
      </c>
      <c r="D79" s="10" t="s">
        <v>67</v>
      </c>
      <c r="E79" s="10" t="s">
        <v>1085</v>
      </c>
      <c r="F79" s="33">
        <f t="shared" si="1"/>
        <v>-34.052083333333343</v>
      </c>
      <c r="G79" s="8">
        <v>78.995555555555555</v>
      </c>
      <c r="H79" s="8">
        <v>80.111111111111114</v>
      </c>
      <c r="I79" s="14">
        <v>79.553333333333342</v>
      </c>
      <c r="J79" s="14">
        <v>74.441666666666677</v>
      </c>
      <c r="K79" s="8"/>
      <c r="L79" s="11">
        <v>1.25</v>
      </c>
      <c r="M79" s="11">
        <v>1.25</v>
      </c>
      <c r="N79" s="11">
        <v>0</v>
      </c>
      <c r="O79" s="11">
        <v>0</v>
      </c>
      <c r="P79" s="11">
        <v>0</v>
      </c>
      <c r="Q79" s="11">
        <v>0</v>
      </c>
      <c r="R79" s="11">
        <v>0</v>
      </c>
      <c r="S79" s="11">
        <v>0</v>
      </c>
      <c r="T79" s="11">
        <v>1</v>
      </c>
      <c r="U79" s="11">
        <v>0</v>
      </c>
      <c r="V79" s="11">
        <v>0</v>
      </c>
      <c r="W79" s="11">
        <v>0</v>
      </c>
      <c r="X79" s="11">
        <v>0</v>
      </c>
      <c r="Y79" s="8"/>
      <c r="Z79" s="8"/>
      <c r="AA79" s="8"/>
      <c r="AB79" s="8"/>
      <c r="AC79" s="8"/>
      <c r="AD79" s="8"/>
      <c r="AE79" s="8"/>
      <c r="AF79" s="8"/>
      <c r="AG79" s="8"/>
      <c r="AH79" s="8"/>
      <c r="AI79" s="8"/>
      <c r="AJ79" s="8"/>
      <c r="AK79" s="8"/>
      <c r="AL79" s="8"/>
      <c r="AM79" s="8"/>
      <c r="AN79" s="8"/>
      <c r="AO79" s="8"/>
      <c r="AP79" s="8"/>
      <c r="AQ79" s="8"/>
      <c r="AR79" s="8"/>
      <c r="AS79" s="8"/>
      <c r="AT79" s="8"/>
      <c r="AU79" s="8"/>
      <c r="AV79" s="8"/>
      <c r="AW79" s="36">
        <v>74</v>
      </c>
      <c r="AX79" s="36">
        <v>0.44166666666667709</v>
      </c>
      <c r="AY79" s="36">
        <v>158.5</v>
      </c>
      <c r="AZ79" s="36">
        <v>159.75</v>
      </c>
      <c r="BA79" s="36">
        <v>159.05208333333334</v>
      </c>
      <c r="BB79" s="37">
        <f>SUMPRODUCT(L79:X79,分數請填寫在這邊!C$7:O$7)</f>
        <v>125</v>
      </c>
    </row>
    <row r="80" spans="1:54" x14ac:dyDescent="0.25">
      <c r="A80" s="8" t="s">
        <v>959</v>
      </c>
      <c r="B80" s="8">
        <v>9</v>
      </c>
      <c r="C80" s="10" t="s">
        <v>61</v>
      </c>
      <c r="D80" s="10" t="s">
        <v>68</v>
      </c>
      <c r="E80" s="10" t="s">
        <v>1086</v>
      </c>
      <c r="F80" s="33">
        <f t="shared" si="1"/>
        <v>44</v>
      </c>
      <c r="G80" s="8">
        <v>75.585714285714289</v>
      </c>
      <c r="H80" s="8">
        <v>80.25</v>
      </c>
      <c r="I80" s="14">
        <v>77.917857142857144</v>
      </c>
      <c r="J80" s="14">
        <v>77.917857142857144</v>
      </c>
      <c r="K80" s="8"/>
      <c r="L80" s="11">
        <v>1.5</v>
      </c>
      <c r="M80" s="11">
        <v>1.5</v>
      </c>
      <c r="N80" s="11">
        <v>2</v>
      </c>
      <c r="O80" s="11">
        <v>0</v>
      </c>
      <c r="P80" s="11">
        <v>0</v>
      </c>
      <c r="Q80" s="11">
        <v>0</v>
      </c>
      <c r="R80" s="11">
        <v>0</v>
      </c>
      <c r="S80" s="11">
        <v>0</v>
      </c>
      <c r="T80" s="11">
        <v>0</v>
      </c>
      <c r="U80" s="11">
        <v>0</v>
      </c>
      <c r="V80" s="11">
        <v>0</v>
      </c>
      <c r="W80" s="11">
        <v>0</v>
      </c>
      <c r="X80" s="11">
        <v>0</v>
      </c>
      <c r="Y80" s="8"/>
      <c r="Z80" s="8"/>
      <c r="AA80" s="8"/>
      <c r="AB80" s="8"/>
      <c r="AC80" s="8"/>
      <c r="AD80" s="8"/>
      <c r="AE80" s="8"/>
      <c r="AF80" s="8"/>
      <c r="AG80" s="8"/>
      <c r="AH80" s="8"/>
      <c r="AI80" s="8"/>
      <c r="AJ80" s="8"/>
      <c r="AK80" s="8"/>
      <c r="AL80" s="8"/>
      <c r="AM80" s="8"/>
      <c r="AN80" s="8"/>
      <c r="AO80" s="8"/>
      <c r="AP80" s="8"/>
      <c r="AQ80" s="8"/>
      <c r="AR80" s="8"/>
      <c r="AS80" s="8"/>
      <c r="AT80" s="8"/>
      <c r="AU80" s="8"/>
      <c r="AV80" s="8"/>
      <c r="AW80" s="36">
        <v>72</v>
      </c>
      <c r="AX80" s="36">
        <v>0.3973214285714306</v>
      </c>
      <c r="AY80" s="36">
        <v>195.5</v>
      </c>
      <c r="AZ80" s="36">
        <v>197.5</v>
      </c>
      <c r="BA80" s="36">
        <v>206</v>
      </c>
      <c r="BB80" s="37">
        <f>SUMPRODUCT(L80:X80,分數請填寫在這邊!C$7:O$7)</f>
        <v>250</v>
      </c>
    </row>
    <row r="81" spans="1:54" x14ac:dyDescent="0.25">
      <c r="A81" s="8" t="s">
        <v>959</v>
      </c>
      <c r="B81" s="8">
        <v>10</v>
      </c>
      <c r="C81" s="10" t="s">
        <v>61</v>
      </c>
      <c r="D81" s="10" t="s">
        <v>69</v>
      </c>
      <c r="E81" s="10" t="s">
        <v>1087</v>
      </c>
      <c r="F81" s="33">
        <f t="shared" si="1"/>
        <v>-45.90625</v>
      </c>
      <c r="G81" s="8">
        <v>87.25</v>
      </c>
      <c r="H81" s="8">
        <v>85.5</v>
      </c>
      <c r="I81" s="14">
        <v>86.375</v>
      </c>
      <c r="J81" s="14">
        <v>82.96875</v>
      </c>
      <c r="K81" s="8"/>
      <c r="L81" s="11">
        <v>1</v>
      </c>
      <c r="M81" s="11">
        <v>1</v>
      </c>
      <c r="N81" s="11">
        <v>0</v>
      </c>
      <c r="O81" s="11">
        <v>0</v>
      </c>
      <c r="P81" s="11">
        <v>0</v>
      </c>
      <c r="Q81" s="11">
        <v>0</v>
      </c>
      <c r="R81" s="11">
        <v>0</v>
      </c>
      <c r="S81" s="11">
        <v>0</v>
      </c>
      <c r="T81" s="11">
        <v>1</v>
      </c>
      <c r="U81" s="11">
        <v>0</v>
      </c>
      <c r="V81" s="11">
        <v>0</v>
      </c>
      <c r="W81" s="11">
        <v>0</v>
      </c>
      <c r="X81" s="11">
        <v>0</v>
      </c>
      <c r="Y81" s="8"/>
      <c r="Z81" s="8"/>
      <c r="AA81" s="8" t="s">
        <v>955</v>
      </c>
      <c r="AB81" s="8" t="s">
        <v>955</v>
      </c>
      <c r="AC81" s="8"/>
      <c r="AD81" s="8"/>
      <c r="AE81" s="8"/>
      <c r="AF81" s="8"/>
      <c r="AG81" s="8"/>
      <c r="AH81" s="8"/>
      <c r="AI81" s="8"/>
      <c r="AJ81" s="8"/>
      <c r="AK81" s="8"/>
      <c r="AL81" s="8"/>
      <c r="AM81" s="8"/>
      <c r="AN81" s="8"/>
      <c r="AO81" s="8"/>
      <c r="AP81" s="8"/>
      <c r="AQ81" s="8"/>
      <c r="AR81" s="8"/>
      <c r="AS81" s="8"/>
      <c r="AT81" s="8"/>
      <c r="AU81" s="8"/>
      <c r="AV81" s="8"/>
      <c r="AW81" s="36">
        <v>82</v>
      </c>
      <c r="AX81" s="36">
        <v>0.96875</v>
      </c>
      <c r="AY81" s="36">
        <v>143</v>
      </c>
      <c r="AZ81" s="36">
        <v>146</v>
      </c>
      <c r="BA81" s="36">
        <v>145.90625</v>
      </c>
      <c r="BB81" s="37">
        <f>SUMPRODUCT(L81:X81,分數請填寫在這邊!C$7:O$7)</f>
        <v>100</v>
      </c>
    </row>
    <row r="82" spans="1:54" x14ac:dyDescent="0.25">
      <c r="A82" s="8" t="s">
        <v>959</v>
      </c>
      <c r="B82" s="8">
        <v>11</v>
      </c>
      <c r="C82" s="10" t="s">
        <v>61</v>
      </c>
      <c r="D82" s="10" t="s">
        <v>70</v>
      </c>
      <c r="E82" s="10" t="s">
        <v>1088</v>
      </c>
      <c r="F82" s="33">
        <f t="shared" si="1"/>
        <v>-92.672222222222217</v>
      </c>
      <c r="G82" s="8">
        <v>83.984444444444449</v>
      </c>
      <c r="H82" s="8">
        <v>87.98</v>
      </c>
      <c r="I82" s="14">
        <v>85.982222222222219</v>
      </c>
      <c r="J82" s="14">
        <v>82.477777777777774</v>
      </c>
      <c r="K82" s="8"/>
      <c r="L82" s="11">
        <v>2</v>
      </c>
      <c r="M82" s="11">
        <v>1.5</v>
      </c>
      <c r="N82" s="11">
        <v>0</v>
      </c>
      <c r="O82" s="11">
        <v>0</v>
      </c>
      <c r="P82" s="11">
        <v>0</v>
      </c>
      <c r="Q82" s="11">
        <v>0</v>
      </c>
      <c r="R82" s="11">
        <v>1</v>
      </c>
      <c r="S82" s="11">
        <v>1</v>
      </c>
      <c r="T82" s="11">
        <v>0</v>
      </c>
      <c r="U82" s="11">
        <v>0</v>
      </c>
      <c r="V82" s="11">
        <v>0</v>
      </c>
      <c r="W82" s="11">
        <v>0</v>
      </c>
      <c r="X82" s="11">
        <v>0</v>
      </c>
      <c r="Y82" s="8"/>
      <c r="Z82" s="8"/>
      <c r="AA82" s="8"/>
      <c r="AB82" s="8"/>
      <c r="AC82" s="8"/>
      <c r="AD82" s="8"/>
      <c r="AE82" s="8"/>
      <c r="AF82" s="8"/>
      <c r="AG82" s="8"/>
      <c r="AH82" s="8"/>
      <c r="AI82" s="8"/>
      <c r="AJ82" s="8"/>
      <c r="AK82" s="8"/>
      <c r="AL82" s="8"/>
      <c r="AM82" s="8"/>
      <c r="AN82" s="8"/>
      <c r="AO82" s="8"/>
      <c r="AP82" s="8"/>
      <c r="AQ82" s="8"/>
      <c r="AR82" s="8"/>
      <c r="AS82" s="8"/>
      <c r="AT82" s="8"/>
      <c r="AU82" s="8"/>
      <c r="AV82" s="8"/>
      <c r="AW82" s="36">
        <v>82</v>
      </c>
      <c r="AX82" s="36">
        <v>0.4777777777777743</v>
      </c>
      <c r="AY82" s="36">
        <v>266</v>
      </c>
      <c r="AZ82" s="36">
        <v>269.5</v>
      </c>
      <c r="BA82" s="36">
        <v>267.67222222222222</v>
      </c>
      <c r="BB82" s="37">
        <f>SUMPRODUCT(L82:X82,分數請填寫在這邊!C$7:O$7)</f>
        <v>175</v>
      </c>
    </row>
    <row r="83" spans="1:54" x14ac:dyDescent="0.25">
      <c r="A83" s="8" t="s">
        <v>959</v>
      </c>
      <c r="B83" s="8">
        <v>12</v>
      </c>
      <c r="C83" s="10" t="s">
        <v>61</v>
      </c>
      <c r="D83" s="10" t="s">
        <v>71</v>
      </c>
      <c r="E83" s="10" t="s">
        <v>1089</v>
      </c>
      <c r="F83" s="33">
        <f t="shared" si="1"/>
        <v>-125.84375000000011</v>
      </c>
      <c r="G83" s="8">
        <v>81.13333333333334</v>
      </c>
      <c r="H83" s="8">
        <v>85.033333333333346</v>
      </c>
      <c r="I83" s="14">
        <v>83.083333333333343</v>
      </c>
      <c r="J83" s="14">
        <v>78.854166666666686</v>
      </c>
      <c r="K83" s="8" t="s">
        <v>956</v>
      </c>
      <c r="L83" s="11">
        <v>1.5</v>
      </c>
      <c r="M83" s="11">
        <v>2</v>
      </c>
      <c r="N83" s="11">
        <v>0</v>
      </c>
      <c r="O83" s="11">
        <v>0</v>
      </c>
      <c r="P83" s="11">
        <v>0</v>
      </c>
      <c r="Q83" s="11">
        <v>0</v>
      </c>
      <c r="R83" s="11">
        <v>1</v>
      </c>
      <c r="S83" s="11">
        <v>1</v>
      </c>
      <c r="T83" s="11">
        <v>0</v>
      </c>
      <c r="U83" s="11">
        <v>0</v>
      </c>
      <c r="V83" s="11">
        <v>1</v>
      </c>
      <c r="W83" s="11">
        <v>0</v>
      </c>
      <c r="X83" s="11">
        <v>0</v>
      </c>
      <c r="Y83" s="8"/>
      <c r="Z83" s="8"/>
      <c r="AA83" s="8"/>
      <c r="AB83" s="8"/>
      <c r="AC83" s="8"/>
      <c r="AD83" s="8"/>
      <c r="AE83" s="8"/>
      <c r="AF83" s="8"/>
      <c r="AG83" s="8"/>
      <c r="AH83" s="8"/>
      <c r="AI83" s="8"/>
      <c r="AJ83" s="8"/>
      <c r="AK83" s="8"/>
      <c r="AL83" s="8"/>
      <c r="AM83" s="8"/>
      <c r="AN83" s="8"/>
      <c r="AO83" s="8"/>
      <c r="AP83" s="8"/>
      <c r="AQ83" s="8"/>
      <c r="AR83" s="8"/>
      <c r="AS83" s="8"/>
      <c r="AT83" s="8"/>
      <c r="AU83" s="8"/>
      <c r="AV83" s="8"/>
      <c r="AW83" s="36">
        <v>78</v>
      </c>
      <c r="AX83" s="36">
        <v>0.85416666666668561</v>
      </c>
      <c r="AY83" s="36">
        <v>297</v>
      </c>
      <c r="AZ83" s="36">
        <v>301.5</v>
      </c>
      <c r="BA83" s="36">
        <v>300.84375000000011</v>
      </c>
      <c r="BB83" s="37">
        <f>SUMPRODUCT(L83:X83,分數請填寫在這邊!C$7:O$7)</f>
        <v>175</v>
      </c>
    </row>
    <row r="84" spans="1:54" x14ac:dyDescent="0.25">
      <c r="A84" s="8" t="s">
        <v>959</v>
      </c>
      <c r="B84" s="8">
        <v>13</v>
      </c>
      <c r="C84" s="10" t="s">
        <v>61</v>
      </c>
      <c r="D84" s="10" t="s">
        <v>3</v>
      </c>
      <c r="E84" s="10" t="s">
        <v>1090</v>
      </c>
      <c r="F84" s="33">
        <f t="shared" si="1"/>
        <v>-148.3340336134454</v>
      </c>
      <c r="G84" s="8">
        <v>80.723809523809521</v>
      </c>
      <c r="H84" s="8">
        <v>81.647058823529406</v>
      </c>
      <c r="I84" s="14">
        <v>81.185434173669464</v>
      </c>
      <c r="J84" s="14">
        <v>76.481792717086833</v>
      </c>
      <c r="K84" s="8"/>
      <c r="L84" s="11">
        <v>1.25</v>
      </c>
      <c r="M84" s="11">
        <v>1.25</v>
      </c>
      <c r="N84" s="11">
        <v>0</v>
      </c>
      <c r="O84" s="11">
        <v>0</v>
      </c>
      <c r="P84" s="11">
        <v>0</v>
      </c>
      <c r="Q84" s="11">
        <v>0</v>
      </c>
      <c r="R84" s="11">
        <v>1.5</v>
      </c>
      <c r="S84" s="11">
        <v>1</v>
      </c>
      <c r="T84" s="11">
        <v>0</v>
      </c>
      <c r="U84" s="11">
        <v>0</v>
      </c>
      <c r="V84" s="11">
        <v>1</v>
      </c>
      <c r="W84" s="11">
        <v>0</v>
      </c>
      <c r="X84" s="11">
        <v>0</v>
      </c>
      <c r="Y84" s="8"/>
      <c r="Z84" s="8"/>
      <c r="AA84" s="8"/>
      <c r="AB84" s="8"/>
      <c r="AC84" s="8"/>
      <c r="AD84" s="8"/>
      <c r="AE84" s="8"/>
      <c r="AF84" s="8"/>
      <c r="AG84" s="8"/>
      <c r="AH84" s="8"/>
      <c r="AI84" s="8"/>
      <c r="AJ84" s="8"/>
      <c r="AK84" s="8"/>
      <c r="AL84" s="8"/>
      <c r="AM84" s="8"/>
      <c r="AN84" s="8"/>
      <c r="AO84" s="8"/>
      <c r="AP84" s="8"/>
      <c r="AQ84" s="8"/>
      <c r="AR84" s="8"/>
      <c r="AS84" s="8"/>
      <c r="AT84" s="8"/>
      <c r="AU84" s="8"/>
      <c r="AV84" s="8"/>
      <c r="AW84" s="36">
        <v>76</v>
      </c>
      <c r="AX84" s="36">
        <v>0.48179271708683302</v>
      </c>
      <c r="AY84" s="36">
        <v>272.25</v>
      </c>
      <c r="AZ84" s="36">
        <v>274.5</v>
      </c>
      <c r="BA84" s="36">
        <v>273.3340336134454</v>
      </c>
      <c r="BB84" s="37">
        <f>SUMPRODUCT(L84:X84,分數請填寫在這邊!C$7:O$7)</f>
        <v>125</v>
      </c>
    </row>
    <row r="85" spans="1:54" x14ac:dyDescent="0.25">
      <c r="A85" s="8" t="s">
        <v>959</v>
      </c>
      <c r="B85" s="8">
        <v>14</v>
      </c>
      <c r="C85" s="10" t="s">
        <v>61</v>
      </c>
      <c r="D85" s="10" t="s">
        <v>72</v>
      </c>
      <c r="E85" s="10" t="s">
        <v>1091</v>
      </c>
      <c r="F85" s="33">
        <f t="shared" si="1"/>
        <v>-151.85380769230767</v>
      </c>
      <c r="G85" s="8">
        <v>80.905600000000007</v>
      </c>
      <c r="H85" s="8">
        <v>83.738461538461536</v>
      </c>
      <c r="I85" s="14">
        <v>82.322030769230764</v>
      </c>
      <c r="J85" s="14">
        <v>77.902538461538455</v>
      </c>
      <c r="K85" s="8"/>
      <c r="L85" s="11">
        <v>1</v>
      </c>
      <c r="M85" s="11">
        <v>1.25</v>
      </c>
      <c r="N85" s="11">
        <v>0</v>
      </c>
      <c r="O85" s="11">
        <v>0</v>
      </c>
      <c r="P85" s="11">
        <v>0</v>
      </c>
      <c r="Q85" s="11">
        <v>0</v>
      </c>
      <c r="R85" s="11">
        <v>1</v>
      </c>
      <c r="S85" s="11">
        <v>1.5</v>
      </c>
      <c r="T85" s="11">
        <v>0</v>
      </c>
      <c r="U85" s="11">
        <v>0</v>
      </c>
      <c r="V85" s="11">
        <v>1</v>
      </c>
      <c r="W85" s="11">
        <v>0</v>
      </c>
      <c r="X85" s="11">
        <v>0</v>
      </c>
      <c r="Y85" s="8"/>
      <c r="Z85" s="8"/>
      <c r="AA85" s="8"/>
      <c r="AB85" s="8"/>
      <c r="AC85" s="8"/>
      <c r="AD85" s="8"/>
      <c r="AE85" s="8"/>
      <c r="AF85" s="8"/>
      <c r="AG85" s="8"/>
      <c r="AH85" s="8"/>
      <c r="AI85" s="8"/>
      <c r="AJ85" s="8"/>
      <c r="AK85" s="8"/>
      <c r="AL85" s="8"/>
      <c r="AM85" s="8"/>
      <c r="AN85" s="8"/>
      <c r="AO85" s="8"/>
      <c r="AP85" s="8"/>
      <c r="AQ85" s="8"/>
      <c r="AR85" s="8"/>
      <c r="AS85" s="8"/>
      <c r="AT85" s="8"/>
      <c r="AU85" s="8"/>
      <c r="AV85" s="8"/>
      <c r="AW85" s="36">
        <v>77</v>
      </c>
      <c r="AX85" s="36">
        <v>0.90253846153845529</v>
      </c>
      <c r="AY85" s="36">
        <v>263</v>
      </c>
      <c r="AZ85" s="36">
        <v>264.5</v>
      </c>
      <c r="BA85" s="36">
        <v>264.35380769230767</v>
      </c>
      <c r="BB85" s="37">
        <f>SUMPRODUCT(L85:X85,分數請填寫在這邊!C$7:O$7)</f>
        <v>112.5</v>
      </c>
    </row>
    <row r="86" spans="1:54" x14ac:dyDescent="0.25">
      <c r="A86" s="8" t="s">
        <v>959</v>
      </c>
      <c r="B86" s="8">
        <v>15</v>
      </c>
      <c r="C86" s="10" t="s">
        <v>61</v>
      </c>
      <c r="D86" s="10" t="s">
        <v>73</v>
      </c>
      <c r="E86" s="10" t="s">
        <v>1092</v>
      </c>
      <c r="F86" s="33">
        <f t="shared" si="1"/>
        <v>-187.47613636363633</v>
      </c>
      <c r="G86" s="8">
        <v>83.014545454545456</v>
      </c>
      <c r="H86" s="8">
        <v>87.09333333333332</v>
      </c>
      <c r="I86" s="14">
        <v>85.053939393939388</v>
      </c>
      <c r="J86" s="14">
        <v>81.317424242424238</v>
      </c>
      <c r="K86" s="8"/>
      <c r="L86" s="11">
        <v>1</v>
      </c>
      <c r="M86" s="11">
        <v>1.5</v>
      </c>
      <c r="N86" s="11">
        <v>0</v>
      </c>
      <c r="O86" s="11">
        <v>0</v>
      </c>
      <c r="P86" s="11">
        <v>0</v>
      </c>
      <c r="Q86" s="11">
        <v>0</v>
      </c>
      <c r="R86" s="11">
        <v>1.5</v>
      </c>
      <c r="S86" s="11">
        <v>1</v>
      </c>
      <c r="T86" s="11">
        <v>1.5</v>
      </c>
      <c r="U86" s="11">
        <v>0</v>
      </c>
      <c r="V86" s="11">
        <v>0</v>
      </c>
      <c r="W86" s="11">
        <v>0</v>
      </c>
      <c r="X86" s="11">
        <v>0</v>
      </c>
      <c r="Y86" s="8"/>
      <c r="Z86" s="8"/>
      <c r="AA86" s="8"/>
      <c r="AB86" s="8"/>
      <c r="AC86" s="8"/>
      <c r="AD86" s="8"/>
      <c r="AE86" s="8"/>
      <c r="AF86" s="8"/>
      <c r="AG86" s="8"/>
      <c r="AH86" s="8"/>
      <c r="AI86" s="8"/>
      <c r="AJ86" s="8"/>
      <c r="AK86" s="8"/>
      <c r="AL86" s="8"/>
      <c r="AM86" s="8"/>
      <c r="AN86" s="8"/>
      <c r="AO86" s="8"/>
      <c r="AP86" s="8"/>
      <c r="AQ86" s="8"/>
      <c r="AR86" s="8"/>
      <c r="AS86" s="8"/>
      <c r="AT86" s="8"/>
      <c r="AU86" s="8"/>
      <c r="AV86" s="8"/>
      <c r="AW86" s="36">
        <v>81</v>
      </c>
      <c r="AX86" s="36">
        <v>0.31742424242423795</v>
      </c>
      <c r="AY86" s="36">
        <v>312</v>
      </c>
      <c r="AZ86" s="36">
        <v>313.5</v>
      </c>
      <c r="BA86" s="36">
        <v>312.47613636363633</v>
      </c>
      <c r="BB86" s="37">
        <f>SUMPRODUCT(L86:X86,分數請填寫在這邊!C$7:O$7)</f>
        <v>125</v>
      </c>
    </row>
    <row r="87" spans="1:54" x14ac:dyDescent="0.25">
      <c r="A87" s="8" t="s">
        <v>959</v>
      </c>
      <c r="B87" s="8">
        <v>16</v>
      </c>
      <c r="C87" s="10" t="s">
        <v>61</v>
      </c>
      <c r="D87" s="10" t="s">
        <v>8</v>
      </c>
      <c r="E87" s="10" t="s">
        <v>1093</v>
      </c>
      <c r="F87" s="33">
        <f t="shared" si="1"/>
        <v>49.124038461538476</v>
      </c>
      <c r="G87" s="8">
        <v>74.037499999999994</v>
      </c>
      <c r="H87" s="8">
        <v>74.83846153846153</v>
      </c>
      <c r="I87" s="14">
        <v>74.437980769230762</v>
      </c>
      <c r="J87" s="14">
        <v>74.437980769230762</v>
      </c>
      <c r="K87" s="8"/>
      <c r="L87" s="11">
        <v>0</v>
      </c>
      <c r="M87" s="11">
        <v>1</v>
      </c>
      <c r="N87" s="11">
        <v>2</v>
      </c>
      <c r="O87" s="11">
        <v>0</v>
      </c>
      <c r="P87" s="11">
        <v>1</v>
      </c>
      <c r="Q87" s="11">
        <v>0</v>
      </c>
      <c r="R87" s="11">
        <v>0</v>
      </c>
      <c r="S87" s="11">
        <v>0</v>
      </c>
      <c r="T87" s="11">
        <v>0</v>
      </c>
      <c r="U87" s="11">
        <v>0</v>
      </c>
      <c r="V87" s="11">
        <v>0</v>
      </c>
      <c r="W87" s="11">
        <v>0</v>
      </c>
      <c r="X87" s="11">
        <v>0</v>
      </c>
      <c r="Y87" s="8"/>
      <c r="Z87" s="8"/>
      <c r="AA87" s="8"/>
      <c r="AB87" s="8"/>
      <c r="AC87" s="8"/>
      <c r="AD87" s="8"/>
      <c r="AE87" s="8"/>
      <c r="AF87" s="8"/>
      <c r="AG87" s="8"/>
      <c r="AH87" s="8"/>
      <c r="AI87" s="8"/>
      <c r="AJ87" s="8"/>
      <c r="AK87" s="8"/>
      <c r="AL87" s="8"/>
      <c r="AM87" s="8"/>
      <c r="AN87" s="8"/>
      <c r="AO87" s="8"/>
      <c r="AP87" s="8"/>
      <c r="AQ87" s="8"/>
      <c r="AR87" s="8"/>
      <c r="AS87" s="8"/>
      <c r="AT87" s="8"/>
      <c r="AU87" s="8"/>
      <c r="AV87" s="8"/>
      <c r="AW87" s="36">
        <v>68</v>
      </c>
      <c r="AX87" s="36">
        <v>4.7475961538452793E-2</v>
      </c>
      <c r="AY87" s="36">
        <v>138</v>
      </c>
      <c r="AZ87" s="36">
        <v>140</v>
      </c>
      <c r="BA87" s="36">
        <v>150.87596153846152</v>
      </c>
      <c r="BB87" s="37">
        <f>SUMPRODUCT(L87:X87,分數請填寫在這邊!C$7:O$7)</f>
        <v>200</v>
      </c>
    </row>
    <row r="88" spans="1:54" x14ac:dyDescent="0.25">
      <c r="A88" s="8" t="s">
        <v>959</v>
      </c>
      <c r="B88" s="8">
        <v>17</v>
      </c>
      <c r="C88" s="10" t="s">
        <v>61</v>
      </c>
      <c r="D88" s="10" t="s">
        <v>9</v>
      </c>
      <c r="E88" s="10" t="s">
        <v>1094</v>
      </c>
      <c r="F88" s="33">
        <f t="shared" si="1"/>
        <v>39.214880952380952</v>
      </c>
      <c r="G88" s="8">
        <v>72.122857142857143</v>
      </c>
      <c r="H88" s="8">
        <v>77.133333333333326</v>
      </c>
      <c r="I88" s="14">
        <v>74.628095238095227</v>
      </c>
      <c r="J88" s="14">
        <v>74.628095238095227</v>
      </c>
      <c r="K88" s="8"/>
      <c r="L88" s="11">
        <v>0</v>
      </c>
      <c r="M88" s="11">
        <v>1</v>
      </c>
      <c r="N88" s="11">
        <v>1.25</v>
      </c>
      <c r="O88" s="11">
        <v>0</v>
      </c>
      <c r="P88" s="11">
        <v>1.5</v>
      </c>
      <c r="Q88" s="11">
        <v>0</v>
      </c>
      <c r="R88" s="11">
        <v>0</v>
      </c>
      <c r="S88" s="11">
        <v>0</v>
      </c>
      <c r="T88" s="11">
        <v>0</v>
      </c>
      <c r="U88" s="11">
        <v>0</v>
      </c>
      <c r="V88" s="11">
        <v>0</v>
      </c>
      <c r="W88" s="11">
        <v>0</v>
      </c>
      <c r="X88" s="11">
        <v>0</v>
      </c>
      <c r="Y88" s="8"/>
      <c r="Z88" s="8"/>
      <c r="AA88" s="8"/>
      <c r="AB88" s="8"/>
      <c r="AC88" s="8"/>
      <c r="AD88" s="8"/>
      <c r="AE88" s="8"/>
      <c r="AF88" s="8"/>
      <c r="AG88" s="8"/>
      <c r="AH88" s="8"/>
      <c r="AI88" s="8"/>
      <c r="AJ88" s="8"/>
      <c r="AK88" s="8"/>
      <c r="AL88" s="8"/>
      <c r="AM88" s="8"/>
      <c r="AN88" s="8"/>
      <c r="AO88" s="8"/>
      <c r="AP88" s="8"/>
      <c r="AQ88" s="8"/>
      <c r="AR88" s="8"/>
      <c r="AS88" s="8"/>
      <c r="AT88" s="8"/>
      <c r="AU88" s="8"/>
      <c r="AV88" s="8"/>
      <c r="AW88" s="36">
        <v>68</v>
      </c>
      <c r="AX88" s="36">
        <v>0.28511904761903395</v>
      </c>
      <c r="AY88" s="36">
        <v>136.25</v>
      </c>
      <c r="AZ88" s="36">
        <v>137.5</v>
      </c>
      <c r="BA88" s="36">
        <v>148.28511904761905</v>
      </c>
      <c r="BB88" s="37">
        <f>SUMPRODUCT(L88:X88,分數請填寫在這邊!C$7:O$7)</f>
        <v>187.5</v>
      </c>
    </row>
    <row r="89" spans="1:54" x14ac:dyDescent="0.25">
      <c r="A89" s="8" t="s">
        <v>959</v>
      </c>
      <c r="B89" s="8">
        <v>18</v>
      </c>
      <c r="C89" s="10" t="s">
        <v>61</v>
      </c>
      <c r="D89" s="10" t="s">
        <v>10</v>
      </c>
      <c r="E89" s="10" t="s">
        <v>1095</v>
      </c>
      <c r="F89" s="33">
        <f t="shared" si="1"/>
        <v>64.20284848484846</v>
      </c>
      <c r="G89" s="8">
        <v>72.282666666666671</v>
      </c>
      <c r="H89" s="8">
        <v>76.490909090909085</v>
      </c>
      <c r="I89" s="14">
        <v>74.386787878787885</v>
      </c>
      <c r="J89" s="14">
        <v>74.386787878787885</v>
      </c>
      <c r="K89" s="8"/>
      <c r="L89" s="11">
        <v>1</v>
      </c>
      <c r="M89" s="11">
        <v>1</v>
      </c>
      <c r="N89" s="11">
        <v>1.25</v>
      </c>
      <c r="O89" s="11">
        <v>1.75</v>
      </c>
      <c r="P89" s="11">
        <v>1.5</v>
      </c>
      <c r="Q89" s="11">
        <v>0</v>
      </c>
      <c r="R89" s="11">
        <v>0</v>
      </c>
      <c r="S89" s="11">
        <v>0</v>
      </c>
      <c r="T89" s="11">
        <v>0</v>
      </c>
      <c r="U89" s="11">
        <v>0</v>
      </c>
      <c r="V89" s="11">
        <v>0</v>
      </c>
      <c r="W89" s="11">
        <v>0</v>
      </c>
      <c r="X89" s="11">
        <v>0</v>
      </c>
      <c r="Y89" s="8"/>
      <c r="Z89" s="8"/>
      <c r="AA89" s="8"/>
      <c r="AB89" s="8"/>
      <c r="AC89" s="8"/>
      <c r="AD89" s="8"/>
      <c r="AE89" s="8"/>
      <c r="AF89" s="8"/>
      <c r="AG89" s="8"/>
      <c r="AH89" s="8"/>
      <c r="AI89" s="8"/>
      <c r="AJ89" s="8"/>
      <c r="AK89" s="8"/>
      <c r="AL89" s="8"/>
      <c r="AM89" s="8"/>
      <c r="AN89" s="8"/>
      <c r="AO89" s="8"/>
      <c r="AP89" s="8"/>
      <c r="AQ89" s="8"/>
      <c r="AR89" s="8"/>
      <c r="AS89" s="8"/>
      <c r="AT89" s="8"/>
      <c r="AU89" s="8"/>
      <c r="AV89" s="8"/>
      <c r="AW89" s="36">
        <v>67</v>
      </c>
      <c r="AX89" s="36">
        <v>0.98348484848486351</v>
      </c>
      <c r="AY89" s="36">
        <v>240.25</v>
      </c>
      <c r="AZ89" s="36">
        <v>243.5</v>
      </c>
      <c r="BA89" s="36">
        <v>260.79715151515154</v>
      </c>
      <c r="BB89" s="37">
        <f>SUMPRODUCT(L89:X89,分數請填寫在這邊!C$7:O$7)</f>
        <v>325</v>
      </c>
    </row>
    <row r="90" spans="1:54" x14ac:dyDescent="0.25">
      <c r="A90" s="8" t="s">
        <v>959</v>
      </c>
      <c r="B90" s="8">
        <v>19</v>
      </c>
      <c r="C90" s="10" t="s">
        <v>61</v>
      </c>
      <c r="D90" s="10" t="s">
        <v>59</v>
      </c>
      <c r="E90" s="10" t="s">
        <v>1096</v>
      </c>
      <c r="F90" s="33">
        <f t="shared" si="1"/>
        <v>62.916666666666657</v>
      </c>
      <c r="G90" s="8">
        <v>75.08</v>
      </c>
      <c r="H90" s="8">
        <v>75.213333333333338</v>
      </c>
      <c r="I90" s="14">
        <v>75.146666666666675</v>
      </c>
      <c r="J90" s="14">
        <v>68.933333333333337</v>
      </c>
      <c r="K90" s="8"/>
      <c r="L90" s="11">
        <v>1</v>
      </c>
      <c r="M90" s="11">
        <v>1.25</v>
      </c>
      <c r="N90" s="11">
        <v>1</v>
      </c>
      <c r="O90" s="11">
        <v>1.25</v>
      </c>
      <c r="P90" s="11">
        <v>0</v>
      </c>
      <c r="Q90" s="11">
        <v>1.5</v>
      </c>
      <c r="R90" s="11">
        <v>0</v>
      </c>
      <c r="S90" s="11">
        <v>0</v>
      </c>
      <c r="T90" s="11">
        <v>0</v>
      </c>
      <c r="U90" s="11">
        <v>0</v>
      </c>
      <c r="V90" s="11">
        <v>0</v>
      </c>
      <c r="W90" s="11">
        <v>0</v>
      </c>
      <c r="X90" s="11">
        <v>0</v>
      </c>
      <c r="Y90" s="8"/>
      <c r="Z90" s="8"/>
      <c r="AA90" s="8"/>
      <c r="AB90" s="8"/>
      <c r="AC90" s="8"/>
      <c r="AD90" s="8"/>
      <c r="AE90" s="8"/>
      <c r="AF90" s="8"/>
      <c r="AG90" s="8"/>
      <c r="AH90" s="8"/>
      <c r="AI90" s="8"/>
      <c r="AJ90" s="8"/>
      <c r="AK90" s="8"/>
      <c r="AL90" s="8"/>
      <c r="AM90" s="8"/>
      <c r="AN90" s="8"/>
      <c r="AO90" s="8"/>
      <c r="AP90" s="8"/>
      <c r="AQ90" s="8"/>
      <c r="AR90" s="8"/>
      <c r="AS90" s="8"/>
      <c r="AT90" s="8"/>
      <c r="AU90" s="8"/>
      <c r="AV90" s="8"/>
      <c r="AW90" s="36">
        <v>68</v>
      </c>
      <c r="AX90" s="36">
        <v>0.93333333333333712</v>
      </c>
      <c r="AY90" s="36">
        <v>234.75</v>
      </c>
      <c r="AZ90" s="36">
        <v>237.25</v>
      </c>
      <c r="BA90" s="36">
        <v>237.08333333333334</v>
      </c>
      <c r="BB90" s="37">
        <f>SUMPRODUCT(L90:X90,分數請填寫在這邊!C$7:O$7)</f>
        <v>300</v>
      </c>
    </row>
    <row r="91" spans="1:54" x14ac:dyDescent="0.25">
      <c r="A91" s="8" t="s">
        <v>959</v>
      </c>
      <c r="B91" s="8">
        <v>20</v>
      </c>
      <c r="C91" s="10" t="s">
        <v>61</v>
      </c>
      <c r="D91" s="10" t="s">
        <v>74</v>
      </c>
      <c r="E91" s="10" t="s">
        <v>1097</v>
      </c>
      <c r="F91" s="33">
        <f t="shared" si="1"/>
        <v>87.345454545454544</v>
      </c>
      <c r="G91" s="8">
        <v>67.7</v>
      </c>
      <c r="H91" s="8">
        <v>72.954545454545453</v>
      </c>
      <c r="I91" s="14">
        <v>70.327272727272728</v>
      </c>
      <c r="J91" s="14">
        <v>70.327272727272728</v>
      </c>
      <c r="K91" s="8"/>
      <c r="L91" s="11">
        <v>0</v>
      </c>
      <c r="M91" s="11">
        <v>1</v>
      </c>
      <c r="N91" s="11">
        <v>2</v>
      </c>
      <c r="O91" s="11">
        <v>1.5</v>
      </c>
      <c r="P91" s="11">
        <v>2</v>
      </c>
      <c r="Q91" s="11">
        <v>0</v>
      </c>
      <c r="R91" s="11">
        <v>0</v>
      </c>
      <c r="S91" s="11">
        <v>0</v>
      </c>
      <c r="T91" s="11">
        <v>0</v>
      </c>
      <c r="U91" s="11">
        <v>0</v>
      </c>
      <c r="V91" s="11">
        <v>0</v>
      </c>
      <c r="W91" s="11">
        <v>0</v>
      </c>
      <c r="X91" s="11">
        <v>0</v>
      </c>
      <c r="Y91" s="8"/>
      <c r="Z91" s="8"/>
      <c r="AA91" s="8"/>
      <c r="AB91" s="8"/>
      <c r="AC91" s="8"/>
      <c r="AD91" s="8"/>
      <c r="AE91" s="8"/>
      <c r="AF91" s="8"/>
      <c r="AG91" s="8"/>
      <c r="AH91" s="8"/>
      <c r="AI91" s="8"/>
      <c r="AJ91" s="8"/>
      <c r="AK91" s="8"/>
      <c r="AL91" s="8"/>
      <c r="AM91" s="8"/>
      <c r="AN91" s="8"/>
      <c r="AO91" s="8"/>
      <c r="AP91" s="8"/>
      <c r="AQ91" s="8"/>
      <c r="AR91" s="8"/>
      <c r="AS91" s="8"/>
      <c r="AT91" s="8"/>
      <c r="AU91" s="8"/>
      <c r="AV91" s="8"/>
      <c r="AW91" s="36">
        <v>62</v>
      </c>
      <c r="AX91" s="36">
        <v>0.90909090909091361</v>
      </c>
      <c r="AY91" s="36">
        <v>213</v>
      </c>
      <c r="AZ91" s="36">
        <v>215.5</v>
      </c>
      <c r="BA91" s="36">
        <v>237.65454545454546</v>
      </c>
      <c r="BB91" s="37">
        <f>SUMPRODUCT(L91:X91,分數請填寫在這邊!C$7:O$7)</f>
        <v>325</v>
      </c>
    </row>
    <row r="92" spans="1:54" x14ac:dyDescent="0.25">
      <c r="A92" s="8" t="s">
        <v>959</v>
      </c>
      <c r="B92" s="8">
        <v>21</v>
      </c>
      <c r="C92" s="10" t="s">
        <v>61</v>
      </c>
      <c r="D92" s="10" t="s">
        <v>55</v>
      </c>
      <c r="E92" s="10" t="s">
        <v>1098</v>
      </c>
      <c r="F92" s="33">
        <f t="shared" si="1"/>
        <v>35.70687499999994</v>
      </c>
      <c r="G92" s="8">
        <v>80.424999999999997</v>
      </c>
      <c r="H92" s="8">
        <v>81.533333333333346</v>
      </c>
      <c r="I92" s="14">
        <v>80.979166666666671</v>
      </c>
      <c r="J92" s="14">
        <v>82.59875000000001</v>
      </c>
      <c r="K92" s="8"/>
      <c r="L92" s="11">
        <v>1</v>
      </c>
      <c r="M92" s="11">
        <v>1</v>
      </c>
      <c r="N92" s="11">
        <v>1.5</v>
      </c>
      <c r="O92" s="11">
        <v>1</v>
      </c>
      <c r="P92" s="11">
        <v>1</v>
      </c>
      <c r="Q92" s="11">
        <v>0</v>
      </c>
      <c r="R92" s="11">
        <v>0</v>
      </c>
      <c r="S92" s="11">
        <v>0</v>
      </c>
      <c r="T92" s="11">
        <v>0</v>
      </c>
      <c r="U92" s="11">
        <v>0</v>
      </c>
      <c r="V92" s="11">
        <v>0</v>
      </c>
      <c r="W92" s="11">
        <v>0</v>
      </c>
      <c r="X92" s="11">
        <v>0</v>
      </c>
      <c r="Y92" s="8"/>
      <c r="Z92" s="8"/>
      <c r="AA92" s="8"/>
      <c r="AB92" s="8"/>
      <c r="AC92" s="8"/>
      <c r="AD92" s="8"/>
      <c r="AE92" s="8"/>
      <c r="AF92" s="8"/>
      <c r="AG92" s="8"/>
      <c r="AH92" s="8"/>
      <c r="AI92" s="8"/>
      <c r="AJ92" s="8"/>
      <c r="AK92" s="8"/>
      <c r="AL92" s="8"/>
      <c r="AM92" s="8"/>
      <c r="AN92" s="8"/>
      <c r="AO92" s="8"/>
      <c r="AP92" s="8"/>
      <c r="AQ92" s="8"/>
      <c r="AR92" s="8"/>
      <c r="AS92" s="8"/>
      <c r="AT92" s="8"/>
      <c r="AU92" s="8"/>
      <c r="AV92" s="8"/>
      <c r="AW92" s="36">
        <v>76</v>
      </c>
      <c r="AX92" s="36">
        <v>0.22395833333334281</v>
      </c>
      <c r="AY92" s="36">
        <v>221.5</v>
      </c>
      <c r="AZ92" s="36">
        <v>226</v>
      </c>
      <c r="BA92" s="36">
        <v>239.29312500000006</v>
      </c>
      <c r="BB92" s="37">
        <f>SUMPRODUCT(L92:X92,分數請填寫在這邊!C$7:O$7)</f>
        <v>275</v>
      </c>
    </row>
    <row r="93" spans="1:54" x14ac:dyDescent="0.25">
      <c r="A93" s="8" t="s">
        <v>959</v>
      </c>
      <c r="B93" s="8">
        <v>22</v>
      </c>
      <c r="C93" s="10" t="s">
        <v>61</v>
      </c>
      <c r="D93" s="10" t="s">
        <v>75</v>
      </c>
      <c r="E93" s="10" t="s">
        <v>1099</v>
      </c>
      <c r="F93" s="33">
        <f t="shared" si="1"/>
        <v>75.543269230769198</v>
      </c>
      <c r="G93" s="8">
        <v>70.8</v>
      </c>
      <c r="H93" s="8">
        <v>74.776923076923083</v>
      </c>
      <c r="I93" s="14">
        <v>72.788461538461547</v>
      </c>
      <c r="J93" s="14">
        <v>65.985576923076934</v>
      </c>
      <c r="K93" s="8"/>
      <c r="L93" s="11">
        <v>1</v>
      </c>
      <c r="M93" s="11">
        <v>1.5</v>
      </c>
      <c r="N93" s="11">
        <v>1</v>
      </c>
      <c r="O93" s="11">
        <v>1.5</v>
      </c>
      <c r="P93" s="11">
        <v>0</v>
      </c>
      <c r="Q93" s="11">
        <v>1.5</v>
      </c>
      <c r="R93" s="11">
        <v>0</v>
      </c>
      <c r="S93" s="11">
        <v>0</v>
      </c>
      <c r="T93" s="11">
        <v>0</v>
      </c>
      <c r="U93" s="11">
        <v>0</v>
      </c>
      <c r="V93" s="11">
        <v>0</v>
      </c>
      <c r="W93" s="11">
        <v>0</v>
      </c>
      <c r="X93" s="11">
        <v>0</v>
      </c>
      <c r="Y93" s="8"/>
      <c r="Z93" s="8"/>
      <c r="AA93" s="8"/>
      <c r="AB93" s="8"/>
      <c r="AC93" s="8"/>
      <c r="AD93" s="8"/>
      <c r="AE93" s="8"/>
      <c r="AF93" s="8"/>
      <c r="AG93" s="8"/>
      <c r="AH93" s="8"/>
      <c r="AI93" s="8"/>
      <c r="AJ93" s="8"/>
      <c r="AK93" s="8"/>
      <c r="AL93" s="8"/>
      <c r="AM93" s="8"/>
      <c r="AN93" s="8"/>
      <c r="AO93" s="8"/>
      <c r="AP93" s="8"/>
      <c r="AQ93" s="8"/>
      <c r="AR93" s="8"/>
      <c r="AS93" s="8"/>
      <c r="AT93" s="8"/>
      <c r="AU93" s="8"/>
      <c r="AV93" s="8"/>
      <c r="AW93" s="36">
        <v>65</v>
      </c>
      <c r="AX93" s="36">
        <v>0.98557692307693401</v>
      </c>
      <c r="AY93" s="36">
        <v>246.5</v>
      </c>
      <c r="AZ93" s="36">
        <v>249.5</v>
      </c>
      <c r="BA93" s="36">
        <v>249.4567307692308</v>
      </c>
      <c r="BB93" s="37">
        <f>SUMPRODUCT(L93:X93,分數請填寫在這邊!C$7:O$7)</f>
        <v>325</v>
      </c>
    </row>
    <row r="94" spans="1:54" x14ac:dyDescent="0.25">
      <c r="A94" s="8" t="s">
        <v>959</v>
      </c>
      <c r="B94" s="8">
        <v>23</v>
      </c>
      <c r="C94" s="10" t="s">
        <v>61</v>
      </c>
      <c r="D94" s="10" t="s">
        <v>76</v>
      </c>
      <c r="E94" s="10" t="s">
        <v>1100</v>
      </c>
      <c r="F94" s="33">
        <f t="shared" si="1"/>
        <v>28.550999999999988</v>
      </c>
      <c r="G94" s="8">
        <v>79.251999999999995</v>
      </c>
      <c r="H94" s="8">
        <v>80.680000000000007</v>
      </c>
      <c r="I94" s="14">
        <v>79.966000000000008</v>
      </c>
      <c r="J94" s="14">
        <v>79.966000000000008</v>
      </c>
      <c r="K94" s="8"/>
      <c r="L94" s="11">
        <v>1</v>
      </c>
      <c r="M94" s="11">
        <v>1</v>
      </c>
      <c r="N94" s="11">
        <v>1.5</v>
      </c>
      <c r="O94" s="11">
        <v>0</v>
      </c>
      <c r="P94" s="11">
        <v>0</v>
      </c>
      <c r="Q94" s="11">
        <v>0</v>
      </c>
      <c r="R94" s="11">
        <v>0</v>
      </c>
      <c r="S94" s="11">
        <v>0</v>
      </c>
      <c r="T94" s="11">
        <v>0</v>
      </c>
      <c r="U94" s="11">
        <v>0</v>
      </c>
      <c r="V94" s="11">
        <v>0</v>
      </c>
      <c r="W94" s="11">
        <v>0</v>
      </c>
      <c r="X94" s="11">
        <v>0</v>
      </c>
      <c r="Y94" s="8"/>
      <c r="Z94" s="8"/>
      <c r="AA94" s="8"/>
      <c r="AB94" s="8"/>
      <c r="AC94" s="8"/>
      <c r="AD94" s="8"/>
      <c r="AE94" s="8"/>
      <c r="AF94" s="8"/>
      <c r="AG94" s="8"/>
      <c r="AH94" s="8"/>
      <c r="AI94" s="8"/>
      <c r="AJ94" s="8"/>
      <c r="AK94" s="8"/>
      <c r="AL94" s="8"/>
      <c r="AM94" s="8"/>
      <c r="AN94" s="8"/>
      <c r="AO94" s="8"/>
      <c r="AP94" s="8"/>
      <c r="AQ94" s="8"/>
      <c r="AR94" s="8"/>
      <c r="AS94" s="8"/>
      <c r="AT94" s="8"/>
      <c r="AU94" s="8"/>
      <c r="AV94" s="8"/>
      <c r="AW94" s="36">
        <v>74</v>
      </c>
      <c r="AX94" s="36">
        <v>0.95750000000001023</v>
      </c>
      <c r="AY94" s="36">
        <v>138</v>
      </c>
      <c r="AZ94" s="36">
        <v>140.5</v>
      </c>
      <c r="BA94" s="36">
        <v>146.44900000000001</v>
      </c>
      <c r="BB94" s="37">
        <f>SUMPRODUCT(L94:X94,分數請填寫在這邊!C$7:O$7)</f>
        <v>175</v>
      </c>
    </row>
    <row r="95" spans="1:54" x14ac:dyDescent="0.25">
      <c r="A95" s="8" t="s">
        <v>959</v>
      </c>
      <c r="B95" s="8">
        <v>24</v>
      </c>
      <c r="C95" s="10" t="s">
        <v>61</v>
      </c>
      <c r="D95" s="10" t="s">
        <v>77</v>
      </c>
      <c r="E95" s="10" t="s">
        <v>1101</v>
      </c>
      <c r="F95" s="33">
        <f t="shared" si="1"/>
        <v>13.71339285714285</v>
      </c>
      <c r="G95" s="8">
        <v>65.864444444444445</v>
      </c>
      <c r="H95" s="8">
        <v>70.517142857142858</v>
      </c>
      <c r="I95" s="14">
        <v>68.190793650793651</v>
      </c>
      <c r="J95" s="14">
        <v>60.238492063492068</v>
      </c>
      <c r="K95" s="8"/>
      <c r="L95" s="11">
        <v>1</v>
      </c>
      <c r="M95" s="11">
        <v>1.25</v>
      </c>
      <c r="N95" s="11">
        <v>0</v>
      </c>
      <c r="O95" s="11">
        <v>1</v>
      </c>
      <c r="P95" s="11">
        <v>1</v>
      </c>
      <c r="Q95" s="11">
        <v>0</v>
      </c>
      <c r="R95" s="11">
        <v>0</v>
      </c>
      <c r="S95" s="11">
        <v>0</v>
      </c>
      <c r="T95" s="11">
        <v>0</v>
      </c>
      <c r="U95" s="11">
        <v>0</v>
      </c>
      <c r="V95" s="11">
        <v>1.25</v>
      </c>
      <c r="W95" s="11">
        <v>0</v>
      </c>
      <c r="X95" s="11">
        <v>0</v>
      </c>
      <c r="Y95" s="8"/>
      <c r="Z95" s="8"/>
      <c r="AA95" s="8"/>
      <c r="AB95" s="8"/>
      <c r="AC95" s="8"/>
      <c r="AD95" s="8"/>
      <c r="AE95" s="8"/>
      <c r="AF95" s="8"/>
      <c r="AG95" s="8"/>
      <c r="AH95" s="8"/>
      <c r="AI95" s="8"/>
      <c r="AJ95" s="8"/>
      <c r="AK95" s="8"/>
      <c r="AL95" s="8"/>
      <c r="AM95" s="8"/>
      <c r="AN95" s="8"/>
      <c r="AO95" s="8"/>
      <c r="AP95" s="8"/>
      <c r="AQ95" s="8"/>
      <c r="AR95" s="8"/>
      <c r="AS95" s="8"/>
      <c r="AT95" s="8"/>
      <c r="AU95" s="8"/>
      <c r="AV95" s="8"/>
      <c r="AW95" s="36">
        <v>60</v>
      </c>
      <c r="AX95" s="36">
        <v>0.23849206349206753</v>
      </c>
      <c r="AY95" s="36">
        <v>198.25</v>
      </c>
      <c r="AZ95" s="36">
        <v>200.5</v>
      </c>
      <c r="BA95" s="36">
        <v>198.78660714285715</v>
      </c>
      <c r="BB95" s="37">
        <f>SUMPRODUCT(L95:X95,分數請填寫在這邊!C$7:O$7)</f>
        <v>212.5</v>
      </c>
    </row>
    <row r="96" spans="1:54" x14ac:dyDescent="0.25">
      <c r="A96" s="8" t="s">
        <v>959</v>
      </c>
      <c r="B96" s="8">
        <v>25</v>
      </c>
      <c r="C96" s="10" t="s">
        <v>61</v>
      </c>
      <c r="D96" s="10" t="s">
        <v>78</v>
      </c>
      <c r="E96" s="10" t="s">
        <v>1102</v>
      </c>
      <c r="F96" s="33">
        <f t="shared" si="1"/>
        <v>65.267350427350436</v>
      </c>
      <c r="G96" s="8">
        <v>65.531111111111102</v>
      </c>
      <c r="H96" s="8">
        <v>68.701538461538448</v>
      </c>
      <c r="I96" s="14">
        <v>67.116324786324782</v>
      </c>
      <c r="J96" s="14">
        <v>67.116324786324782</v>
      </c>
      <c r="K96" s="8"/>
      <c r="L96" s="11">
        <v>1.25</v>
      </c>
      <c r="M96" s="11">
        <v>1.25</v>
      </c>
      <c r="N96" s="11">
        <v>1</v>
      </c>
      <c r="O96" s="11">
        <v>1</v>
      </c>
      <c r="P96" s="11">
        <v>1</v>
      </c>
      <c r="Q96" s="11">
        <v>0</v>
      </c>
      <c r="R96" s="11">
        <v>0</v>
      </c>
      <c r="S96" s="11">
        <v>0</v>
      </c>
      <c r="T96" s="11">
        <v>0</v>
      </c>
      <c r="U96" s="11">
        <v>0</v>
      </c>
      <c r="V96" s="11">
        <v>0</v>
      </c>
      <c r="W96" s="11">
        <v>0</v>
      </c>
      <c r="X96" s="11">
        <v>0</v>
      </c>
      <c r="Y96" s="8"/>
      <c r="Z96" s="8"/>
      <c r="AA96" s="8"/>
      <c r="AB96" s="8"/>
      <c r="AC96" s="8"/>
      <c r="AD96" s="8"/>
      <c r="AE96" s="8"/>
      <c r="AF96" s="8"/>
      <c r="AG96" s="8"/>
      <c r="AH96" s="8"/>
      <c r="AI96" s="8"/>
      <c r="AJ96" s="8"/>
      <c r="AK96" s="8"/>
      <c r="AL96" s="8"/>
      <c r="AM96" s="8"/>
      <c r="AN96" s="8"/>
      <c r="AO96" s="8"/>
      <c r="AP96" s="8"/>
      <c r="AQ96" s="8"/>
      <c r="AR96" s="8"/>
      <c r="AS96" s="8"/>
      <c r="AT96" s="8"/>
      <c r="AU96" s="8"/>
      <c r="AV96" s="8"/>
      <c r="AW96" s="36">
        <v>58</v>
      </c>
      <c r="AX96" s="36">
        <v>0.89540598290597728</v>
      </c>
      <c r="AY96" s="36">
        <v>191</v>
      </c>
      <c r="AZ96" s="36">
        <v>191</v>
      </c>
      <c r="BA96" s="36">
        <v>209.73264957264956</v>
      </c>
      <c r="BB96" s="37">
        <f>SUMPRODUCT(L96:X96,分數請填寫在這邊!C$7:O$7)</f>
        <v>275</v>
      </c>
    </row>
    <row r="97" spans="1:54" x14ac:dyDescent="0.25">
      <c r="A97" s="8" t="s">
        <v>959</v>
      </c>
      <c r="B97" s="8">
        <v>26</v>
      </c>
      <c r="C97" s="10" t="s">
        <v>61</v>
      </c>
      <c r="D97" s="10" t="s">
        <v>79</v>
      </c>
      <c r="E97" s="10" t="s">
        <v>1103</v>
      </c>
      <c r="F97" s="33">
        <f t="shared" si="1"/>
        <v>75.698461538461515</v>
      </c>
      <c r="G97" s="8">
        <v>71.250769230769237</v>
      </c>
      <c r="H97" s="8">
        <v>77.150000000000006</v>
      </c>
      <c r="I97" s="14">
        <v>74.200384615384621</v>
      </c>
      <c r="J97" s="14">
        <v>74.200384615384621</v>
      </c>
      <c r="K97" s="8"/>
      <c r="L97" s="11">
        <v>1</v>
      </c>
      <c r="M97" s="11">
        <v>1.5</v>
      </c>
      <c r="N97" s="11">
        <v>2</v>
      </c>
      <c r="O97" s="11">
        <v>1</v>
      </c>
      <c r="P97" s="11">
        <v>2</v>
      </c>
      <c r="Q97" s="11">
        <v>0</v>
      </c>
      <c r="R97" s="11">
        <v>0</v>
      </c>
      <c r="S97" s="11">
        <v>0</v>
      </c>
      <c r="T97" s="11">
        <v>0</v>
      </c>
      <c r="U97" s="11">
        <v>0</v>
      </c>
      <c r="V97" s="11">
        <v>0</v>
      </c>
      <c r="W97" s="11">
        <v>0</v>
      </c>
      <c r="X97" s="11">
        <v>0</v>
      </c>
      <c r="Y97" s="8"/>
      <c r="Z97" s="8"/>
      <c r="AA97" s="8"/>
      <c r="AB97" s="8"/>
      <c r="AC97" s="8"/>
      <c r="AD97" s="8"/>
      <c r="AE97" s="8"/>
      <c r="AF97" s="8"/>
      <c r="AG97" s="8"/>
      <c r="AH97" s="8"/>
      <c r="AI97" s="8"/>
      <c r="AJ97" s="8"/>
      <c r="AK97" s="8"/>
      <c r="AL97" s="8"/>
      <c r="AM97" s="8"/>
      <c r="AN97" s="8"/>
      <c r="AO97" s="8"/>
      <c r="AP97" s="8"/>
      <c r="AQ97" s="8"/>
      <c r="AR97" s="8"/>
      <c r="AS97" s="8"/>
      <c r="AT97" s="8"/>
      <c r="AU97" s="8"/>
      <c r="AV97" s="8"/>
      <c r="AW97" s="36">
        <v>67</v>
      </c>
      <c r="AX97" s="36">
        <v>0.75048076923077645</v>
      </c>
      <c r="AY97" s="36">
        <v>276</v>
      </c>
      <c r="AZ97" s="36">
        <v>279</v>
      </c>
      <c r="BA97" s="36">
        <v>299.30153846153848</v>
      </c>
      <c r="BB97" s="37">
        <f>SUMPRODUCT(L97:X97,分數請填寫在這邊!C$7:O$7)</f>
        <v>375</v>
      </c>
    </row>
    <row r="98" spans="1:54" x14ac:dyDescent="0.25">
      <c r="A98" s="8" t="s">
        <v>959</v>
      </c>
      <c r="B98" s="8">
        <v>27</v>
      </c>
      <c r="C98" s="10" t="s">
        <v>61</v>
      </c>
      <c r="D98" s="10" t="s">
        <v>54</v>
      </c>
      <c r="E98" s="10" t="s">
        <v>1104</v>
      </c>
      <c r="F98" s="33">
        <f t="shared" si="1"/>
        <v>31.552000000000049</v>
      </c>
      <c r="G98" s="8">
        <v>79.400000000000006</v>
      </c>
      <c r="H98" s="8">
        <v>81.559999999999988</v>
      </c>
      <c r="I98" s="14">
        <v>80.47999999999999</v>
      </c>
      <c r="J98" s="14">
        <v>82.08959999999999</v>
      </c>
      <c r="K98" s="8"/>
      <c r="L98" s="11">
        <v>1</v>
      </c>
      <c r="M98" s="11">
        <v>1</v>
      </c>
      <c r="N98" s="11">
        <v>1</v>
      </c>
      <c r="O98" s="11">
        <v>1</v>
      </c>
      <c r="P98" s="11">
        <v>1</v>
      </c>
      <c r="Q98" s="11">
        <v>0</v>
      </c>
      <c r="R98" s="11">
        <v>0</v>
      </c>
      <c r="S98" s="11">
        <v>0</v>
      </c>
      <c r="T98" s="11">
        <v>0</v>
      </c>
      <c r="U98" s="11">
        <v>0</v>
      </c>
      <c r="V98" s="11">
        <v>0</v>
      </c>
      <c r="W98" s="11">
        <v>0</v>
      </c>
      <c r="X98" s="11">
        <v>0</v>
      </c>
      <c r="Y98" s="8"/>
      <c r="Z98" s="8"/>
      <c r="AA98" s="8"/>
      <c r="AB98" s="8"/>
      <c r="AC98" s="8"/>
      <c r="AD98" s="8"/>
      <c r="AE98" s="8"/>
      <c r="AF98" s="8"/>
      <c r="AG98" s="8"/>
      <c r="AH98" s="8"/>
      <c r="AI98" s="8"/>
      <c r="AJ98" s="8"/>
      <c r="AK98" s="8"/>
      <c r="AL98" s="8"/>
      <c r="AM98" s="8"/>
      <c r="AN98" s="8"/>
      <c r="AO98" s="8"/>
      <c r="AP98" s="8"/>
      <c r="AQ98" s="8"/>
      <c r="AR98" s="8"/>
      <c r="AS98" s="8"/>
      <c r="AT98" s="8"/>
      <c r="AU98" s="8"/>
      <c r="AV98" s="8"/>
      <c r="AW98" s="36">
        <v>75</v>
      </c>
      <c r="AX98" s="36">
        <v>0.59999999999999432</v>
      </c>
      <c r="AY98" s="36">
        <v>205</v>
      </c>
      <c r="AZ98" s="36">
        <v>205</v>
      </c>
      <c r="BA98" s="36">
        <v>218.44799999999995</v>
      </c>
      <c r="BB98" s="37">
        <f>SUMPRODUCT(L98:X98,分數請填寫在這邊!C$7:O$7)</f>
        <v>250</v>
      </c>
    </row>
    <row r="99" spans="1:54" x14ac:dyDescent="0.25">
      <c r="A99" s="8" t="s">
        <v>959</v>
      </c>
      <c r="B99" s="8">
        <v>28</v>
      </c>
      <c r="C99" s="10" t="s">
        <v>61</v>
      </c>
      <c r="D99" s="10" t="s">
        <v>80</v>
      </c>
      <c r="E99" s="10" t="s">
        <v>1105</v>
      </c>
      <c r="F99" s="33">
        <f t="shared" si="1"/>
        <v>49.740624999999994</v>
      </c>
      <c r="G99" s="8">
        <v>71.4375</v>
      </c>
      <c r="H99" s="8">
        <v>74.77000000000001</v>
      </c>
      <c r="I99" s="14">
        <v>73.103750000000005</v>
      </c>
      <c r="J99" s="14">
        <v>73.103750000000005</v>
      </c>
      <c r="K99" s="8"/>
      <c r="L99" s="11">
        <v>1</v>
      </c>
      <c r="M99" s="11">
        <v>1</v>
      </c>
      <c r="N99" s="11">
        <v>1.5</v>
      </c>
      <c r="O99" s="11">
        <v>0</v>
      </c>
      <c r="P99" s="11">
        <v>1.5</v>
      </c>
      <c r="Q99" s="11">
        <v>0</v>
      </c>
      <c r="R99" s="11">
        <v>0</v>
      </c>
      <c r="S99" s="11">
        <v>0</v>
      </c>
      <c r="T99" s="11">
        <v>0</v>
      </c>
      <c r="U99" s="11">
        <v>0</v>
      </c>
      <c r="V99" s="11">
        <v>0</v>
      </c>
      <c r="W99" s="11">
        <v>0</v>
      </c>
      <c r="X99" s="11">
        <v>0</v>
      </c>
      <c r="Y99" s="8"/>
      <c r="Z99" s="8"/>
      <c r="AA99" s="8"/>
      <c r="AB99" s="8"/>
      <c r="AC99" s="8"/>
      <c r="AD99" s="8"/>
      <c r="AE99" s="8"/>
      <c r="AF99" s="8"/>
      <c r="AG99" s="8"/>
      <c r="AH99" s="8"/>
      <c r="AI99" s="8"/>
      <c r="AJ99" s="8"/>
      <c r="AK99" s="8"/>
      <c r="AL99" s="8"/>
      <c r="AM99" s="8"/>
      <c r="AN99" s="8"/>
      <c r="AO99" s="8"/>
      <c r="AP99" s="8"/>
      <c r="AQ99" s="8"/>
      <c r="AR99" s="8"/>
      <c r="AS99" s="8"/>
      <c r="AT99" s="8"/>
      <c r="AU99" s="8"/>
      <c r="AV99" s="8"/>
      <c r="AW99" s="36">
        <v>66</v>
      </c>
      <c r="AX99" s="36">
        <v>0.37968750000001705</v>
      </c>
      <c r="AY99" s="36">
        <v>185.5</v>
      </c>
      <c r="AZ99" s="36">
        <v>188</v>
      </c>
      <c r="BA99" s="36">
        <v>200.25937500000001</v>
      </c>
      <c r="BB99" s="37">
        <f>SUMPRODUCT(L99:X99,分數請填寫在這邊!C$7:O$7)</f>
        <v>250</v>
      </c>
    </row>
    <row r="100" spans="1:54" x14ac:dyDescent="0.25">
      <c r="A100" s="8" t="s">
        <v>959</v>
      </c>
      <c r="B100" s="8">
        <v>29</v>
      </c>
      <c r="C100" s="10" t="s">
        <v>61</v>
      </c>
      <c r="D100" s="10" t="s">
        <v>81</v>
      </c>
      <c r="E100" s="10" t="s">
        <v>1106</v>
      </c>
      <c r="F100" s="33">
        <f t="shared" si="1"/>
        <v>75</v>
      </c>
      <c r="G100" s="8">
        <v>72.644444444444446</v>
      </c>
      <c r="H100" s="8">
        <v>77.487499999999997</v>
      </c>
      <c r="I100" s="14">
        <v>75.065972222222229</v>
      </c>
      <c r="J100" s="14">
        <v>75.065972222222229</v>
      </c>
      <c r="K100" s="8"/>
      <c r="L100" s="11">
        <v>1</v>
      </c>
      <c r="M100" s="11">
        <v>1</v>
      </c>
      <c r="N100" s="11">
        <v>2</v>
      </c>
      <c r="O100" s="11">
        <v>1.5</v>
      </c>
      <c r="P100" s="11">
        <v>2</v>
      </c>
      <c r="Q100" s="11">
        <v>0</v>
      </c>
      <c r="R100" s="11">
        <v>0</v>
      </c>
      <c r="S100" s="11">
        <v>0</v>
      </c>
      <c r="T100" s="11">
        <v>0</v>
      </c>
      <c r="U100" s="11">
        <v>0</v>
      </c>
      <c r="V100" s="11">
        <v>0</v>
      </c>
      <c r="W100" s="11">
        <v>0</v>
      </c>
      <c r="X100" s="11">
        <v>0</v>
      </c>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36">
        <v>68</v>
      </c>
      <c r="AX100" s="36">
        <v>0.83246527777778567</v>
      </c>
      <c r="AY100" s="36">
        <v>276.5</v>
      </c>
      <c r="AZ100" s="36">
        <v>278.5</v>
      </c>
      <c r="BA100" s="36">
        <v>300</v>
      </c>
      <c r="BB100" s="37">
        <f>SUMPRODUCT(L100:X100,分數請填寫在這邊!C$7:O$7)</f>
        <v>375</v>
      </c>
    </row>
    <row r="101" spans="1:54" x14ac:dyDescent="0.25">
      <c r="A101" s="8" t="s">
        <v>959</v>
      </c>
      <c r="B101" s="8">
        <v>30</v>
      </c>
      <c r="C101" s="10" t="s">
        <v>61</v>
      </c>
      <c r="D101" s="10" t="s">
        <v>84</v>
      </c>
      <c r="E101" s="10" t="s">
        <v>1108</v>
      </c>
      <c r="F101" s="33">
        <f t="shared" si="1"/>
        <v>-43.59375</v>
      </c>
      <c r="G101" s="8">
        <v>85.366666666666674</v>
      </c>
      <c r="H101" s="8">
        <v>89.35</v>
      </c>
      <c r="I101" s="14">
        <v>87.358333333333334</v>
      </c>
      <c r="J101" s="14">
        <v>84.197916666666671</v>
      </c>
      <c r="K101" s="8"/>
      <c r="L101" s="11">
        <v>2</v>
      </c>
      <c r="M101" s="11">
        <v>2</v>
      </c>
      <c r="N101" s="11">
        <v>0</v>
      </c>
      <c r="O101" s="11">
        <v>0</v>
      </c>
      <c r="P101" s="11">
        <v>0</v>
      </c>
      <c r="Q101" s="11">
        <v>0</v>
      </c>
      <c r="R101" s="11">
        <v>1</v>
      </c>
      <c r="S101" s="11">
        <v>0</v>
      </c>
      <c r="T101" s="11">
        <v>0</v>
      </c>
      <c r="U101" s="11">
        <v>0</v>
      </c>
      <c r="V101" s="11">
        <v>0</v>
      </c>
      <c r="W101" s="11">
        <v>0</v>
      </c>
      <c r="X101" s="11">
        <v>0</v>
      </c>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36">
        <v>84</v>
      </c>
      <c r="AX101" s="36">
        <v>0.1979166666666714</v>
      </c>
      <c r="AY101" s="36">
        <v>243</v>
      </c>
      <c r="AZ101" s="36">
        <v>246</v>
      </c>
      <c r="BA101" s="36">
        <v>243.59375</v>
      </c>
      <c r="BB101" s="37">
        <f>SUMPRODUCT(L101:X101,分數請填寫在這邊!C$7:O$7)</f>
        <v>200</v>
      </c>
    </row>
    <row r="102" spans="1:54" x14ac:dyDescent="0.25">
      <c r="A102" s="8" t="s">
        <v>959</v>
      </c>
      <c r="B102" s="8">
        <v>31</v>
      </c>
      <c r="C102" s="10" t="s">
        <v>61</v>
      </c>
      <c r="D102" s="10" t="s">
        <v>85</v>
      </c>
      <c r="E102" s="10" t="s">
        <v>1109</v>
      </c>
      <c r="F102" s="33">
        <f t="shared" si="1"/>
        <v>-118.19062499999995</v>
      </c>
      <c r="G102" s="8">
        <v>80.674999999999997</v>
      </c>
      <c r="H102" s="8">
        <v>81.559999999999988</v>
      </c>
      <c r="I102" s="14">
        <v>81.117499999999993</v>
      </c>
      <c r="J102" s="14">
        <v>76.396874999999994</v>
      </c>
      <c r="K102" s="8"/>
      <c r="L102" s="11">
        <v>1.5</v>
      </c>
      <c r="M102" s="11">
        <v>2</v>
      </c>
      <c r="N102" s="11">
        <v>0</v>
      </c>
      <c r="O102" s="11">
        <v>0</v>
      </c>
      <c r="P102" s="11">
        <v>0</v>
      </c>
      <c r="Q102" s="11">
        <v>0</v>
      </c>
      <c r="R102" s="11">
        <v>1</v>
      </c>
      <c r="S102" s="11">
        <v>0</v>
      </c>
      <c r="T102" s="11">
        <v>1</v>
      </c>
      <c r="U102" s="11">
        <v>0</v>
      </c>
      <c r="V102" s="11">
        <v>1</v>
      </c>
      <c r="W102" s="11">
        <v>0</v>
      </c>
      <c r="X102" s="11">
        <v>0</v>
      </c>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36">
        <v>76</v>
      </c>
      <c r="AX102" s="36">
        <v>0.39687499999999432</v>
      </c>
      <c r="AY102" s="36">
        <v>292</v>
      </c>
      <c r="AZ102" s="36">
        <v>295</v>
      </c>
      <c r="BA102" s="36">
        <v>293.19062499999995</v>
      </c>
      <c r="BB102" s="37">
        <f>SUMPRODUCT(L102:X102,分數請填寫在這邊!C$7:O$7)</f>
        <v>175</v>
      </c>
    </row>
    <row r="103" spans="1:54" x14ac:dyDescent="0.25">
      <c r="A103" s="8" t="s">
        <v>959</v>
      </c>
      <c r="B103" s="8">
        <v>32</v>
      </c>
      <c r="C103" s="10" t="s">
        <v>61</v>
      </c>
      <c r="D103" s="10" t="s">
        <v>86</v>
      </c>
      <c r="E103" s="10" t="s">
        <v>1110</v>
      </c>
      <c r="F103" s="33">
        <f t="shared" si="1"/>
        <v>-124.5</v>
      </c>
      <c r="G103" s="8">
        <v>84</v>
      </c>
      <c r="H103" s="8">
        <v>86.424999999999997</v>
      </c>
      <c r="I103" s="14">
        <v>85.212500000000006</v>
      </c>
      <c r="J103" s="14">
        <v>81.515625</v>
      </c>
      <c r="K103" s="8"/>
      <c r="L103" s="11">
        <v>1.5</v>
      </c>
      <c r="M103" s="11">
        <v>2</v>
      </c>
      <c r="N103" s="11">
        <v>0</v>
      </c>
      <c r="O103" s="11">
        <v>0</v>
      </c>
      <c r="P103" s="11">
        <v>0</v>
      </c>
      <c r="Q103" s="11">
        <v>0</v>
      </c>
      <c r="R103" s="11">
        <v>0</v>
      </c>
      <c r="S103" s="11">
        <v>0</v>
      </c>
      <c r="T103" s="11">
        <v>1</v>
      </c>
      <c r="U103" s="11">
        <v>0</v>
      </c>
      <c r="V103" s="11">
        <v>2</v>
      </c>
      <c r="W103" s="11">
        <v>0</v>
      </c>
      <c r="X103" s="11">
        <v>0</v>
      </c>
      <c r="Y103" s="8"/>
      <c r="Z103" s="8"/>
      <c r="AA103" s="8"/>
      <c r="AB103" s="8" t="s">
        <v>957</v>
      </c>
      <c r="AC103" s="8"/>
      <c r="AD103" s="8"/>
      <c r="AE103" s="8"/>
      <c r="AF103" s="8"/>
      <c r="AG103" s="8"/>
      <c r="AH103" s="8"/>
      <c r="AI103" s="8"/>
      <c r="AJ103" s="8"/>
      <c r="AK103" s="8"/>
      <c r="AL103" s="8"/>
      <c r="AM103" s="8"/>
      <c r="AN103" s="8"/>
      <c r="AO103" s="8"/>
      <c r="AP103" s="8"/>
      <c r="AQ103" s="8"/>
      <c r="AR103" s="8"/>
      <c r="AS103" s="8"/>
      <c r="AT103" s="8"/>
      <c r="AU103" s="8"/>
      <c r="AV103" s="8"/>
      <c r="AW103" s="36">
        <v>81</v>
      </c>
      <c r="AX103" s="36">
        <v>0.515625</v>
      </c>
      <c r="AY103" s="36">
        <v>299.5</v>
      </c>
      <c r="AZ103" s="36">
        <v>299.5</v>
      </c>
      <c r="BA103" s="36">
        <v>299.5</v>
      </c>
      <c r="BB103" s="37">
        <f>SUMPRODUCT(L103:X103,分數請填寫在這邊!C$7:O$7)</f>
        <v>175</v>
      </c>
    </row>
    <row r="104" spans="1:54" x14ac:dyDescent="0.25">
      <c r="A104" s="8" t="s">
        <v>959</v>
      </c>
      <c r="B104" s="8">
        <v>33</v>
      </c>
      <c r="C104" s="10" t="s">
        <v>61</v>
      </c>
      <c r="D104" s="10" t="s">
        <v>82</v>
      </c>
      <c r="E104" s="10" t="s">
        <v>1107</v>
      </c>
      <c r="F104" s="33">
        <f t="shared" si="1"/>
        <v>75.096000000000004</v>
      </c>
      <c r="G104" s="8">
        <v>67.554285714285712</v>
      </c>
      <c r="H104" s="8">
        <v>70.703999999999994</v>
      </c>
      <c r="I104" s="14">
        <v>69.129142857142853</v>
      </c>
      <c r="J104" s="14">
        <v>69.129142857142853</v>
      </c>
      <c r="K104" s="8"/>
      <c r="L104" s="11">
        <v>2</v>
      </c>
      <c r="M104" s="11">
        <v>2</v>
      </c>
      <c r="N104" s="11">
        <v>1</v>
      </c>
      <c r="O104" s="11">
        <v>0</v>
      </c>
      <c r="P104" s="11">
        <v>1</v>
      </c>
      <c r="Q104" s="11">
        <v>0</v>
      </c>
      <c r="R104" s="11">
        <v>0</v>
      </c>
      <c r="S104" s="11">
        <v>0</v>
      </c>
      <c r="T104" s="11">
        <v>0</v>
      </c>
      <c r="U104" s="11">
        <v>0</v>
      </c>
      <c r="V104" s="11">
        <v>0</v>
      </c>
      <c r="W104" s="11">
        <v>0</v>
      </c>
      <c r="X104" s="11">
        <v>2</v>
      </c>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36">
        <v>61</v>
      </c>
      <c r="AX104" s="36">
        <v>0.4114285714285657</v>
      </c>
      <c r="AY104" s="36">
        <v>304</v>
      </c>
      <c r="AZ104" s="36">
        <v>306</v>
      </c>
      <c r="BA104" s="36">
        <v>324.904</v>
      </c>
      <c r="BB104" s="37">
        <f>SUMPRODUCT(L104:X104,分數請填寫在這邊!C$7:O$7)</f>
        <v>400</v>
      </c>
    </row>
    <row r="105" spans="1:54" x14ac:dyDescent="0.25">
      <c r="A105" s="8" t="s">
        <v>959</v>
      </c>
      <c r="B105" s="8">
        <v>35</v>
      </c>
      <c r="C105" s="10" t="s">
        <v>61</v>
      </c>
      <c r="D105" s="10" t="s">
        <v>87</v>
      </c>
      <c r="E105" s="10" t="s">
        <v>1111</v>
      </c>
      <c r="F105" s="33">
        <f t="shared" si="1"/>
        <v>-31.125</v>
      </c>
      <c r="G105" s="8">
        <v>65</v>
      </c>
      <c r="H105" s="8">
        <v>65</v>
      </c>
      <c r="I105" s="14">
        <v>65</v>
      </c>
      <c r="J105" s="14">
        <v>56.25</v>
      </c>
      <c r="K105" s="8"/>
      <c r="L105" s="11">
        <v>1.75</v>
      </c>
      <c r="M105" s="11">
        <v>1.25</v>
      </c>
      <c r="N105" s="11">
        <v>0</v>
      </c>
      <c r="O105" s="11">
        <v>0</v>
      </c>
      <c r="P105" s="11">
        <v>0</v>
      </c>
      <c r="Q105" s="11">
        <v>0</v>
      </c>
      <c r="R105" s="11">
        <v>1.5</v>
      </c>
      <c r="S105" s="11">
        <v>0</v>
      </c>
      <c r="T105" s="11">
        <v>0</v>
      </c>
      <c r="U105" s="11">
        <v>0</v>
      </c>
      <c r="V105" s="11">
        <v>0</v>
      </c>
      <c r="W105" s="11">
        <v>0</v>
      </c>
      <c r="X105" s="11">
        <v>0</v>
      </c>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36">
        <v>56</v>
      </c>
      <c r="AX105" s="36">
        <v>0.25</v>
      </c>
      <c r="AY105" s="36">
        <v>180.75</v>
      </c>
      <c r="AZ105" s="36">
        <v>182.25</v>
      </c>
      <c r="BA105" s="36">
        <v>181.125</v>
      </c>
      <c r="BB105" s="37">
        <f>SUMPRODUCT(L105:X105,分數請填寫在這邊!C$7:O$7)</f>
        <v>150</v>
      </c>
    </row>
    <row r="106" spans="1:54" x14ac:dyDescent="0.25">
      <c r="A106" s="8" t="s">
        <v>959</v>
      </c>
      <c r="B106" s="8">
        <v>39</v>
      </c>
      <c r="C106" s="10" t="s">
        <v>61</v>
      </c>
      <c r="D106" s="10" t="s">
        <v>484</v>
      </c>
      <c r="E106" s="10" t="s">
        <v>2276</v>
      </c>
      <c r="F106" s="33">
        <f t="shared" si="1"/>
        <v>21.125</v>
      </c>
      <c r="G106" s="8">
        <v>65</v>
      </c>
      <c r="H106" s="8">
        <v>65</v>
      </c>
      <c r="I106" s="14">
        <v>65</v>
      </c>
      <c r="J106" s="14">
        <v>56.25</v>
      </c>
      <c r="K106" s="8"/>
      <c r="L106" s="11">
        <v>1</v>
      </c>
      <c r="M106" s="11">
        <v>2</v>
      </c>
      <c r="N106" s="11">
        <v>0</v>
      </c>
      <c r="O106" s="11">
        <v>0</v>
      </c>
      <c r="P106" s="11">
        <v>0</v>
      </c>
      <c r="Q106" s="11">
        <v>1.5</v>
      </c>
      <c r="R106" s="11">
        <v>0</v>
      </c>
      <c r="S106" s="11">
        <v>0</v>
      </c>
      <c r="T106" s="11">
        <v>0</v>
      </c>
      <c r="U106" s="11">
        <v>0</v>
      </c>
      <c r="V106" s="11">
        <v>1</v>
      </c>
      <c r="W106" s="11">
        <v>0</v>
      </c>
      <c r="X106" s="11">
        <v>0</v>
      </c>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36">
        <v>56</v>
      </c>
      <c r="AX106" s="36">
        <v>0.25</v>
      </c>
      <c r="AY106" s="36">
        <v>203.5</v>
      </c>
      <c r="AZ106" s="36">
        <v>205</v>
      </c>
      <c r="BA106" s="36">
        <v>203.875</v>
      </c>
      <c r="BB106" s="37">
        <f>SUMPRODUCT(L106:X106,分數請填寫在這邊!C$7:O$7)</f>
        <v>225</v>
      </c>
    </row>
    <row r="107" spans="1:54" x14ac:dyDescent="0.25">
      <c r="A107" s="8" t="s">
        <v>960</v>
      </c>
      <c r="B107" s="8">
        <v>1</v>
      </c>
      <c r="C107" s="10" t="s">
        <v>88</v>
      </c>
      <c r="D107" s="10" t="s">
        <v>1</v>
      </c>
      <c r="E107" s="10" t="s">
        <v>1112</v>
      </c>
      <c r="F107" s="33">
        <f t="shared" si="1"/>
        <v>-45.75</v>
      </c>
      <c r="G107" s="8">
        <v>78.818181818181813</v>
      </c>
      <c r="H107" s="8">
        <v>84.492307692307705</v>
      </c>
      <c r="I107" s="14">
        <v>81.655244755244752</v>
      </c>
      <c r="J107" s="14">
        <v>77.069055944055947</v>
      </c>
      <c r="K107" s="8" t="s">
        <v>961</v>
      </c>
      <c r="L107" s="11">
        <v>2</v>
      </c>
      <c r="M107" s="11">
        <v>1.5</v>
      </c>
      <c r="N107" s="11">
        <v>0</v>
      </c>
      <c r="O107" s="11">
        <v>0</v>
      </c>
      <c r="P107" s="11">
        <v>0</v>
      </c>
      <c r="Q107" s="11">
        <v>0</v>
      </c>
      <c r="R107" s="11">
        <v>1.25</v>
      </c>
      <c r="S107" s="11">
        <v>0</v>
      </c>
      <c r="T107" s="11">
        <v>0</v>
      </c>
      <c r="U107" s="11">
        <v>0</v>
      </c>
      <c r="V107" s="11">
        <v>0</v>
      </c>
      <c r="W107" s="11">
        <v>0</v>
      </c>
      <c r="X107" s="11">
        <v>0</v>
      </c>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36">
        <v>77</v>
      </c>
      <c r="AX107" s="36">
        <v>6.9055944055946838E-2</v>
      </c>
      <c r="AY107" s="36">
        <v>220.75</v>
      </c>
      <c r="AZ107" s="36">
        <v>220.75</v>
      </c>
      <c r="BA107" s="36">
        <v>220.75</v>
      </c>
      <c r="BB107" s="37">
        <f>SUMPRODUCT(L107:X107,分數請填寫在這邊!C$7:O$7)</f>
        <v>175</v>
      </c>
    </row>
    <row r="108" spans="1:54" x14ac:dyDescent="0.25">
      <c r="A108" s="8" t="s">
        <v>960</v>
      </c>
      <c r="B108" s="8">
        <v>2</v>
      </c>
      <c r="C108" s="10" t="s">
        <v>88</v>
      </c>
      <c r="D108" s="10" t="s">
        <v>2</v>
      </c>
      <c r="E108" s="10" t="s">
        <v>1113</v>
      </c>
      <c r="F108" s="33">
        <f t="shared" si="1"/>
        <v>-26.366666666666674</v>
      </c>
      <c r="G108" s="8">
        <v>76.820000000000007</v>
      </c>
      <c r="H108" s="8">
        <v>78.966666666666669</v>
      </c>
      <c r="I108" s="14">
        <v>77.893333333333345</v>
      </c>
      <c r="J108" s="14">
        <v>72.366666666666674</v>
      </c>
      <c r="K108" s="8" t="s">
        <v>956</v>
      </c>
      <c r="L108" s="11">
        <v>1</v>
      </c>
      <c r="M108" s="11">
        <v>2</v>
      </c>
      <c r="N108" s="11">
        <v>0</v>
      </c>
      <c r="O108" s="11">
        <v>0</v>
      </c>
      <c r="P108" s="11">
        <v>0</v>
      </c>
      <c r="Q108" s="11">
        <v>0</v>
      </c>
      <c r="R108" s="11">
        <v>1</v>
      </c>
      <c r="S108" s="11">
        <v>0</v>
      </c>
      <c r="T108" s="11">
        <v>0</v>
      </c>
      <c r="U108" s="11">
        <v>0</v>
      </c>
      <c r="V108" s="11">
        <v>0</v>
      </c>
      <c r="W108" s="11">
        <v>0</v>
      </c>
      <c r="X108" s="11">
        <v>0</v>
      </c>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36">
        <v>72</v>
      </c>
      <c r="AX108" s="36">
        <v>0.36666666666667425</v>
      </c>
      <c r="AY108" s="36">
        <v>176</v>
      </c>
      <c r="AZ108" s="36">
        <v>177</v>
      </c>
      <c r="BA108" s="36">
        <v>176.36666666666667</v>
      </c>
      <c r="BB108" s="37">
        <f>SUMPRODUCT(L108:X108,分數請填寫在這邊!C$7:O$7)</f>
        <v>150</v>
      </c>
    </row>
    <row r="109" spans="1:54" x14ac:dyDescent="0.25">
      <c r="A109" s="8" t="s">
        <v>960</v>
      </c>
      <c r="B109" s="8">
        <v>3</v>
      </c>
      <c r="C109" s="10" t="s">
        <v>88</v>
      </c>
      <c r="D109" s="10" t="s">
        <v>3</v>
      </c>
      <c r="E109" s="10" t="s">
        <v>1114</v>
      </c>
      <c r="F109" s="33">
        <f t="shared" si="1"/>
        <v>-103.29616477272728</v>
      </c>
      <c r="G109" s="8">
        <v>76.037499999999994</v>
      </c>
      <c r="H109" s="8">
        <v>78.836363636363643</v>
      </c>
      <c r="I109" s="14">
        <v>77.436931818181819</v>
      </c>
      <c r="J109" s="14">
        <v>71.79616477272728</v>
      </c>
      <c r="K109" s="8"/>
      <c r="L109" s="11">
        <v>1</v>
      </c>
      <c r="M109" s="11">
        <v>1</v>
      </c>
      <c r="N109" s="11">
        <v>0</v>
      </c>
      <c r="O109" s="11">
        <v>0</v>
      </c>
      <c r="P109" s="11">
        <v>0</v>
      </c>
      <c r="Q109" s="11">
        <v>0</v>
      </c>
      <c r="R109" s="11">
        <v>1.5</v>
      </c>
      <c r="S109" s="11">
        <v>1</v>
      </c>
      <c r="T109" s="11">
        <v>0</v>
      </c>
      <c r="U109" s="11">
        <v>0</v>
      </c>
      <c r="V109" s="11">
        <v>0</v>
      </c>
      <c r="W109" s="11">
        <v>0</v>
      </c>
      <c r="X109" s="11">
        <v>0</v>
      </c>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36">
        <v>71</v>
      </c>
      <c r="AX109" s="36">
        <v>0.79616477272728048</v>
      </c>
      <c r="AY109" s="36">
        <v>202.5</v>
      </c>
      <c r="AZ109" s="36">
        <v>203.5</v>
      </c>
      <c r="BA109" s="36">
        <v>203.29616477272728</v>
      </c>
      <c r="BB109" s="37">
        <f>SUMPRODUCT(L109:X109,分數請填寫在這邊!C$7:O$7)</f>
        <v>100</v>
      </c>
    </row>
    <row r="110" spans="1:54" x14ac:dyDescent="0.25">
      <c r="A110" s="8" t="s">
        <v>960</v>
      </c>
      <c r="B110" s="8">
        <v>4</v>
      </c>
      <c r="C110" s="10" t="s">
        <v>88</v>
      </c>
      <c r="D110" s="10" t="s">
        <v>89</v>
      </c>
      <c r="E110" s="10" t="s">
        <v>1115</v>
      </c>
      <c r="F110" s="33">
        <f t="shared" si="1"/>
        <v>-141.81770833333331</v>
      </c>
      <c r="G110" s="8">
        <v>83.088888888888889</v>
      </c>
      <c r="H110" s="8">
        <v>87.383333333333326</v>
      </c>
      <c r="I110" s="14">
        <v>85.236111111111114</v>
      </c>
      <c r="J110" s="14">
        <v>81.545138888888886</v>
      </c>
      <c r="K110" s="8"/>
      <c r="L110" s="11">
        <v>2</v>
      </c>
      <c r="M110" s="11">
        <v>1</v>
      </c>
      <c r="N110" s="11">
        <v>0</v>
      </c>
      <c r="O110" s="11">
        <v>0</v>
      </c>
      <c r="P110" s="11">
        <v>0</v>
      </c>
      <c r="Q110" s="11">
        <v>0</v>
      </c>
      <c r="R110" s="11">
        <v>1.5</v>
      </c>
      <c r="S110" s="11">
        <v>1.5</v>
      </c>
      <c r="T110" s="11">
        <v>0</v>
      </c>
      <c r="U110" s="11">
        <v>0</v>
      </c>
      <c r="V110" s="11">
        <v>0</v>
      </c>
      <c r="W110" s="11">
        <v>0</v>
      </c>
      <c r="X110" s="11">
        <v>0</v>
      </c>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36">
        <v>81</v>
      </c>
      <c r="AX110" s="36">
        <v>0.54513888888888573</v>
      </c>
      <c r="AY110" s="36">
        <v>291</v>
      </c>
      <c r="AZ110" s="36">
        <v>292.5</v>
      </c>
      <c r="BA110" s="36">
        <v>291.81770833333331</v>
      </c>
      <c r="BB110" s="37">
        <f>SUMPRODUCT(L110:X110,分數請填寫在這邊!C$7:O$7)</f>
        <v>150</v>
      </c>
    </row>
    <row r="111" spans="1:54" x14ac:dyDescent="0.25">
      <c r="A111" s="8" t="s">
        <v>960</v>
      </c>
      <c r="B111" s="8">
        <v>5</v>
      </c>
      <c r="C111" s="10" t="s">
        <v>88</v>
      </c>
      <c r="D111" s="10" t="s">
        <v>50</v>
      </c>
      <c r="E111" s="10" t="s">
        <v>1116</v>
      </c>
      <c r="F111" s="33">
        <f t="shared" si="1"/>
        <v>23.360000000000014</v>
      </c>
      <c r="G111" s="8">
        <v>85.5</v>
      </c>
      <c r="H111" s="8">
        <v>87.78</v>
      </c>
      <c r="I111" s="14">
        <v>86.64</v>
      </c>
      <c r="J111" s="14">
        <v>86.64</v>
      </c>
      <c r="K111" s="8"/>
      <c r="L111" s="11">
        <v>1</v>
      </c>
      <c r="M111" s="11">
        <v>2</v>
      </c>
      <c r="N111" s="11">
        <v>2</v>
      </c>
      <c r="O111" s="11">
        <v>0</v>
      </c>
      <c r="P111" s="11">
        <v>0</v>
      </c>
      <c r="Q111" s="11">
        <v>0</v>
      </c>
      <c r="R111" s="11">
        <v>0</v>
      </c>
      <c r="S111" s="11">
        <v>0</v>
      </c>
      <c r="T111" s="11">
        <v>0</v>
      </c>
      <c r="U111" s="11">
        <v>0</v>
      </c>
      <c r="V111" s="11">
        <v>0</v>
      </c>
      <c r="W111" s="11">
        <v>0</v>
      </c>
      <c r="X111" s="11">
        <v>0</v>
      </c>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36">
        <v>83</v>
      </c>
      <c r="AX111" s="36">
        <v>0.29999999999999716</v>
      </c>
      <c r="AY111" s="36">
        <v>218</v>
      </c>
      <c r="AZ111" s="36">
        <v>218</v>
      </c>
      <c r="BA111" s="36">
        <v>226.64</v>
      </c>
      <c r="BB111" s="37">
        <f>SUMPRODUCT(L111:X111,分數請填寫在這邊!C$7:O$7)</f>
        <v>250</v>
      </c>
    </row>
    <row r="112" spans="1:54" x14ac:dyDescent="0.25">
      <c r="A112" s="8" t="s">
        <v>960</v>
      </c>
      <c r="B112" s="8">
        <v>6</v>
      </c>
      <c r="C112" s="10" t="s">
        <v>88</v>
      </c>
      <c r="D112" s="10" t="s">
        <v>86</v>
      </c>
      <c r="E112" s="10" t="s">
        <v>1117</v>
      </c>
      <c r="F112" s="33">
        <f t="shared" si="1"/>
        <v>-120.34375</v>
      </c>
      <c r="G112" s="8">
        <v>82.4</v>
      </c>
      <c r="H112" s="8">
        <v>85.25</v>
      </c>
      <c r="I112" s="14">
        <v>83.825000000000003</v>
      </c>
      <c r="J112" s="14">
        <v>79.78125</v>
      </c>
      <c r="K112" s="8"/>
      <c r="L112" s="11">
        <v>1</v>
      </c>
      <c r="M112" s="11">
        <v>2</v>
      </c>
      <c r="N112" s="11">
        <v>0</v>
      </c>
      <c r="O112" s="11">
        <v>0</v>
      </c>
      <c r="P112" s="11">
        <v>0</v>
      </c>
      <c r="Q112" s="11">
        <v>0</v>
      </c>
      <c r="R112" s="11">
        <v>0</v>
      </c>
      <c r="S112" s="11">
        <v>0</v>
      </c>
      <c r="T112" s="11">
        <v>1</v>
      </c>
      <c r="U112" s="11">
        <v>0</v>
      </c>
      <c r="V112" s="11">
        <v>2</v>
      </c>
      <c r="W112" s="11">
        <v>0</v>
      </c>
      <c r="X112" s="11">
        <v>0</v>
      </c>
      <c r="Y112" s="8"/>
      <c r="Z112" s="8" t="s">
        <v>955</v>
      </c>
      <c r="AA112" s="8"/>
      <c r="AB112" s="8" t="s">
        <v>955</v>
      </c>
      <c r="AC112" s="8"/>
      <c r="AD112" s="8"/>
      <c r="AE112" s="8"/>
      <c r="AF112" s="8"/>
      <c r="AG112" s="8"/>
      <c r="AH112" s="8"/>
      <c r="AI112" s="8"/>
      <c r="AJ112" s="8"/>
      <c r="AK112" s="8"/>
      <c r="AL112" s="8"/>
      <c r="AM112" s="8"/>
      <c r="AN112" s="8"/>
      <c r="AO112" s="8"/>
      <c r="AP112" s="8"/>
      <c r="AQ112" s="8"/>
      <c r="AR112" s="8"/>
      <c r="AS112" s="8"/>
      <c r="AT112" s="8"/>
      <c r="AU112" s="8"/>
      <c r="AV112" s="8"/>
      <c r="AW112" s="36">
        <v>79</v>
      </c>
      <c r="AX112" s="36">
        <v>0.78125</v>
      </c>
      <c r="AY112" s="36">
        <v>268</v>
      </c>
      <c r="AZ112" s="36">
        <v>271</v>
      </c>
      <c r="BA112" s="36">
        <v>270.34375</v>
      </c>
      <c r="BB112" s="37">
        <f>SUMPRODUCT(L112:X112,分數請填寫在這邊!C$7:O$7)</f>
        <v>150</v>
      </c>
    </row>
    <row r="113" spans="1:54" x14ac:dyDescent="0.25">
      <c r="A113" s="8" t="s">
        <v>960</v>
      </c>
      <c r="B113" s="8">
        <v>7</v>
      </c>
      <c r="C113" s="10" t="s">
        <v>88</v>
      </c>
      <c r="D113" s="10" t="s">
        <v>90</v>
      </c>
      <c r="E113" s="10" t="s">
        <v>1118</v>
      </c>
      <c r="F113" s="33">
        <f t="shared" si="1"/>
        <v>-159.04166666666674</v>
      </c>
      <c r="G113" s="8">
        <v>85.350000000000009</v>
      </c>
      <c r="H113" s="8">
        <v>86.066666666666663</v>
      </c>
      <c r="I113" s="14">
        <v>85.708333333333343</v>
      </c>
      <c r="J113" s="14">
        <v>82.135416666666686</v>
      </c>
      <c r="K113" s="8"/>
      <c r="L113" s="11">
        <v>1.5</v>
      </c>
      <c r="M113" s="11">
        <v>1</v>
      </c>
      <c r="N113" s="11">
        <v>0</v>
      </c>
      <c r="O113" s="11">
        <v>0</v>
      </c>
      <c r="P113" s="11">
        <v>0</v>
      </c>
      <c r="Q113" s="11">
        <v>0</v>
      </c>
      <c r="R113" s="11">
        <v>1</v>
      </c>
      <c r="S113" s="11">
        <v>0</v>
      </c>
      <c r="T113" s="11">
        <v>1.5</v>
      </c>
      <c r="U113" s="11">
        <v>0</v>
      </c>
      <c r="V113" s="11">
        <v>1</v>
      </c>
      <c r="W113" s="11">
        <v>0</v>
      </c>
      <c r="X113" s="11">
        <v>0</v>
      </c>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36">
        <v>82</v>
      </c>
      <c r="AX113" s="36">
        <v>0.13541666666668561</v>
      </c>
      <c r="AY113" s="36">
        <v>283.5</v>
      </c>
      <c r="AZ113" s="36">
        <v>287.5</v>
      </c>
      <c r="BA113" s="36">
        <v>284.04166666666674</v>
      </c>
      <c r="BB113" s="37">
        <f>SUMPRODUCT(L113:X113,分數請填寫在這邊!C$7:O$7)</f>
        <v>125</v>
      </c>
    </row>
    <row r="114" spans="1:54" x14ac:dyDescent="0.25">
      <c r="A114" s="8" t="s">
        <v>960</v>
      </c>
      <c r="B114" s="8">
        <v>8</v>
      </c>
      <c r="C114" s="10" t="s">
        <v>88</v>
      </c>
      <c r="D114" s="10" t="s">
        <v>91</v>
      </c>
      <c r="E114" s="10" t="s">
        <v>1119</v>
      </c>
      <c r="F114" s="33">
        <f t="shared" si="1"/>
        <v>-90.671875</v>
      </c>
      <c r="G114" s="8">
        <v>82.15</v>
      </c>
      <c r="H114" s="8">
        <v>85.325000000000003</v>
      </c>
      <c r="I114" s="14">
        <v>83.737500000000011</v>
      </c>
      <c r="J114" s="14">
        <v>79.671875000000014</v>
      </c>
      <c r="K114" s="8" t="s">
        <v>961</v>
      </c>
      <c r="L114" s="11">
        <v>2</v>
      </c>
      <c r="M114" s="11">
        <v>1</v>
      </c>
      <c r="N114" s="11">
        <v>0</v>
      </c>
      <c r="O114" s="11">
        <v>0</v>
      </c>
      <c r="P114" s="11">
        <v>0</v>
      </c>
      <c r="Q114" s="11">
        <v>0</v>
      </c>
      <c r="R114" s="11">
        <v>1</v>
      </c>
      <c r="S114" s="11">
        <v>1</v>
      </c>
      <c r="T114" s="11">
        <v>0</v>
      </c>
      <c r="U114" s="11">
        <v>0</v>
      </c>
      <c r="V114" s="11">
        <v>0</v>
      </c>
      <c r="W114" s="11">
        <v>0</v>
      </c>
      <c r="X114" s="11">
        <v>0</v>
      </c>
      <c r="Y114" s="8"/>
      <c r="Z114" s="8"/>
      <c r="AA114" s="8" t="s">
        <v>955</v>
      </c>
      <c r="AB114" s="8" t="s">
        <v>957</v>
      </c>
      <c r="AC114" s="8"/>
      <c r="AD114" s="8"/>
      <c r="AE114" s="8"/>
      <c r="AF114" s="8"/>
      <c r="AG114" s="8"/>
      <c r="AH114" s="8"/>
      <c r="AI114" s="8"/>
      <c r="AJ114" s="8"/>
      <c r="AK114" s="8"/>
      <c r="AL114" s="8"/>
      <c r="AM114" s="8"/>
      <c r="AN114" s="8"/>
      <c r="AO114" s="8"/>
      <c r="AP114" s="8"/>
      <c r="AQ114" s="8"/>
      <c r="AR114" s="8"/>
      <c r="AS114" s="8"/>
      <c r="AT114" s="8"/>
      <c r="AU114" s="8"/>
      <c r="AV114" s="8"/>
      <c r="AW114" s="36">
        <v>79</v>
      </c>
      <c r="AX114" s="36">
        <v>0.67187500000001421</v>
      </c>
      <c r="AY114" s="36">
        <v>240</v>
      </c>
      <c r="AZ114" s="36">
        <v>241</v>
      </c>
      <c r="BA114" s="36">
        <v>240.671875</v>
      </c>
      <c r="BB114" s="37">
        <f>SUMPRODUCT(L114:X114,分數請填寫在這邊!C$7:O$7)</f>
        <v>150</v>
      </c>
    </row>
    <row r="115" spans="1:54" x14ac:dyDescent="0.25">
      <c r="A115" s="8" t="s">
        <v>960</v>
      </c>
      <c r="B115" s="8">
        <v>9</v>
      </c>
      <c r="C115" s="10" t="s">
        <v>88</v>
      </c>
      <c r="D115" s="10" t="s">
        <v>52</v>
      </c>
      <c r="E115" s="10" t="s">
        <v>1120</v>
      </c>
      <c r="F115" s="33">
        <f t="shared" si="1"/>
        <v>42.038099999999986</v>
      </c>
      <c r="G115" s="8">
        <v>76.72</v>
      </c>
      <c r="H115" s="8">
        <v>79.125</v>
      </c>
      <c r="I115" s="14">
        <v>77.922499999999999</v>
      </c>
      <c r="J115" s="14">
        <v>79.480950000000007</v>
      </c>
      <c r="K115" s="8"/>
      <c r="L115" s="11">
        <v>1</v>
      </c>
      <c r="M115" s="11">
        <v>2</v>
      </c>
      <c r="N115" s="11">
        <v>2</v>
      </c>
      <c r="O115" s="11">
        <v>0</v>
      </c>
      <c r="P115" s="11">
        <v>0</v>
      </c>
      <c r="Q115" s="11">
        <v>0</v>
      </c>
      <c r="R115" s="11">
        <v>0</v>
      </c>
      <c r="S115" s="11">
        <v>0</v>
      </c>
      <c r="T115" s="11">
        <v>0</v>
      </c>
      <c r="U115" s="11">
        <v>0</v>
      </c>
      <c r="V115" s="11">
        <v>0</v>
      </c>
      <c r="W115" s="11">
        <v>0</v>
      </c>
      <c r="X115" s="11">
        <v>0</v>
      </c>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36">
        <v>72</v>
      </c>
      <c r="AX115" s="36">
        <v>0.40312500000000284</v>
      </c>
      <c r="AY115" s="36">
        <v>193</v>
      </c>
      <c r="AZ115" s="36">
        <v>195</v>
      </c>
      <c r="BA115" s="36">
        <v>207.96190000000001</v>
      </c>
      <c r="BB115" s="37">
        <f>SUMPRODUCT(L115:X115,分數請填寫在這邊!C$7:O$7)</f>
        <v>250</v>
      </c>
    </row>
    <row r="116" spans="1:54" x14ac:dyDescent="0.25">
      <c r="A116" s="8" t="s">
        <v>960</v>
      </c>
      <c r="B116" s="8">
        <v>10</v>
      </c>
      <c r="C116" s="10" t="s">
        <v>88</v>
      </c>
      <c r="D116" s="10" t="s">
        <v>49</v>
      </c>
      <c r="E116" s="10" t="s">
        <v>1121</v>
      </c>
      <c r="F116" s="33">
        <f t="shared" si="1"/>
        <v>-125</v>
      </c>
      <c r="G116" s="8">
        <v>85.3</v>
      </c>
      <c r="H116" s="8">
        <v>84.974999999999994</v>
      </c>
      <c r="I116" s="14">
        <v>85.137499999999989</v>
      </c>
      <c r="J116" s="14">
        <v>81.421874999999986</v>
      </c>
      <c r="K116" s="8"/>
      <c r="L116" s="11">
        <v>1</v>
      </c>
      <c r="M116" s="11">
        <v>2</v>
      </c>
      <c r="N116" s="11">
        <v>0</v>
      </c>
      <c r="O116" s="11">
        <v>0</v>
      </c>
      <c r="P116" s="11">
        <v>0</v>
      </c>
      <c r="Q116" s="11">
        <v>0</v>
      </c>
      <c r="R116" s="11">
        <v>0</v>
      </c>
      <c r="S116" s="11">
        <v>0</v>
      </c>
      <c r="T116" s="11">
        <v>1</v>
      </c>
      <c r="U116" s="11">
        <v>0</v>
      </c>
      <c r="V116" s="11">
        <v>2</v>
      </c>
      <c r="W116" s="11">
        <v>0</v>
      </c>
      <c r="X116" s="11">
        <v>0</v>
      </c>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36">
        <v>81</v>
      </c>
      <c r="AX116" s="36">
        <v>0.42187499999998579</v>
      </c>
      <c r="AY116" s="36">
        <v>275</v>
      </c>
      <c r="AZ116" s="36">
        <v>275</v>
      </c>
      <c r="BA116" s="36">
        <v>275</v>
      </c>
      <c r="BB116" s="37">
        <f>SUMPRODUCT(L116:X116,分數請填寫在這邊!C$7:O$7)</f>
        <v>150</v>
      </c>
    </row>
    <row r="117" spans="1:54" x14ac:dyDescent="0.25">
      <c r="A117" s="8" t="s">
        <v>960</v>
      </c>
      <c r="B117" s="8">
        <v>11</v>
      </c>
      <c r="C117" s="10" t="s">
        <v>88</v>
      </c>
      <c r="D117" s="10" t="s">
        <v>92</v>
      </c>
      <c r="E117" s="10" t="s">
        <v>1122</v>
      </c>
      <c r="F117" s="33">
        <f t="shared" si="1"/>
        <v>41.5</v>
      </c>
      <c r="G117" s="8">
        <v>74.685714285714283</v>
      </c>
      <c r="H117" s="8">
        <v>77</v>
      </c>
      <c r="I117" s="14">
        <v>75.842857142857142</v>
      </c>
      <c r="J117" s="14">
        <v>75.842857142857142</v>
      </c>
      <c r="K117" s="8"/>
      <c r="L117" s="11">
        <v>1</v>
      </c>
      <c r="M117" s="11">
        <v>2</v>
      </c>
      <c r="N117" s="11">
        <v>1.5</v>
      </c>
      <c r="O117" s="11">
        <v>0</v>
      </c>
      <c r="P117" s="11">
        <v>0</v>
      </c>
      <c r="Q117" s="11">
        <v>0</v>
      </c>
      <c r="R117" s="11">
        <v>0</v>
      </c>
      <c r="S117" s="11">
        <v>0</v>
      </c>
      <c r="T117" s="11">
        <v>0</v>
      </c>
      <c r="U117" s="11">
        <v>0</v>
      </c>
      <c r="V117" s="11">
        <v>0</v>
      </c>
      <c r="W117" s="11">
        <v>0</v>
      </c>
      <c r="X117" s="11">
        <v>0</v>
      </c>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36">
        <v>69</v>
      </c>
      <c r="AX117" s="36">
        <v>0.8035714285714306</v>
      </c>
      <c r="AY117" s="36">
        <v>171</v>
      </c>
      <c r="AZ117" s="36">
        <v>174</v>
      </c>
      <c r="BA117" s="36">
        <v>183.5</v>
      </c>
      <c r="BB117" s="37">
        <f>SUMPRODUCT(L117:X117,分數請填寫在這邊!C$7:O$7)</f>
        <v>225</v>
      </c>
    </row>
    <row r="118" spans="1:54" x14ac:dyDescent="0.25">
      <c r="A118" s="8" t="s">
        <v>960</v>
      </c>
      <c r="B118" s="8">
        <v>12</v>
      </c>
      <c r="C118" s="10" t="s">
        <v>88</v>
      </c>
      <c r="D118" s="10" t="s">
        <v>10</v>
      </c>
      <c r="E118" s="10" t="s">
        <v>1123</v>
      </c>
      <c r="F118" s="33">
        <f t="shared" si="1"/>
        <v>89.391666666666652</v>
      </c>
      <c r="G118" s="8">
        <v>69.44</v>
      </c>
      <c r="H118" s="8">
        <v>74.24666666666667</v>
      </c>
      <c r="I118" s="14">
        <v>71.843333333333334</v>
      </c>
      <c r="J118" s="14">
        <v>71.843333333333334</v>
      </c>
      <c r="K118" s="8"/>
      <c r="L118" s="11">
        <v>1</v>
      </c>
      <c r="M118" s="11">
        <v>1.5</v>
      </c>
      <c r="N118" s="11">
        <v>2</v>
      </c>
      <c r="O118" s="11">
        <v>2</v>
      </c>
      <c r="P118" s="11">
        <v>1</v>
      </c>
      <c r="Q118" s="11">
        <v>0</v>
      </c>
      <c r="R118" s="11">
        <v>0</v>
      </c>
      <c r="S118" s="11">
        <v>0</v>
      </c>
      <c r="T118" s="11">
        <v>0</v>
      </c>
      <c r="U118" s="11">
        <v>0</v>
      </c>
      <c r="V118" s="11">
        <v>0</v>
      </c>
      <c r="W118" s="11">
        <v>0</v>
      </c>
      <c r="X118" s="11">
        <v>0</v>
      </c>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36">
        <v>64</v>
      </c>
      <c r="AX118" s="36">
        <v>0.80416666666667425</v>
      </c>
      <c r="AY118" s="36">
        <v>260</v>
      </c>
      <c r="AZ118" s="36">
        <v>264.5</v>
      </c>
      <c r="BA118" s="36">
        <v>285.60833333333335</v>
      </c>
      <c r="BB118" s="37">
        <f>SUMPRODUCT(L118:X118,分數請填寫在這邊!C$7:O$7)</f>
        <v>375</v>
      </c>
    </row>
    <row r="119" spans="1:54" x14ac:dyDescent="0.25">
      <c r="A119" s="8" t="s">
        <v>960</v>
      </c>
      <c r="B119" s="8">
        <v>13</v>
      </c>
      <c r="C119" s="10" t="s">
        <v>88</v>
      </c>
      <c r="D119" s="10" t="s">
        <v>93</v>
      </c>
      <c r="E119" s="10" t="s">
        <v>1124</v>
      </c>
      <c r="F119" s="33">
        <f t="shared" si="1"/>
        <v>72.341923076923109</v>
      </c>
      <c r="G119" s="8">
        <v>67.97</v>
      </c>
      <c r="H119" s="8">
        <v>74.135384615384609</v>
      </c>
      <c r="I119" s="14">
        <v>71.052692307692297</v>
      </c>
      <c r="J119" s="14">
        <v>71.052692307692297</v>
      </c>
      <c r="K119" s="8"/>
      <c r="L119" s="11">
        <v>1</v>
      </c>
      <c r="M119" s="11">
        <v>1.5</v>
      </c>
      <c r="N119" s="11">
        <v>1.5</v>
      </c>
      <c r="O119" s="11">
        <v>1</v>
      </c>
      <c r="P119" s="11">
        <v>1.5</v>
      </c>
      <c r="Q119" s="11">
        <v>0</v>
      </c>
      <c r="R119" s="11">
        <v>0</v>
      </c>
      <c r="S119" s="11">
        <v>0</v>
      </c>
      <c r="T119" s="11">
        <v>0</v>
      </c>
      <c r="U119" s="11">
        <v>0</v>
      </c>
      <c r="V119" s="11">
        <v>0</v>
      </c>
      <c r="W119" s="11">
        <v>0</v>
      </c>
      <c r="X119" s="11">
        <v>0</v>
      </c>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36">
        <v>63</v>
      </c>
      <c r="AX119" s="36">
        <v>0.81586538461537117</v>
      </c>
      <c r="AY119" s="36">
        <v>231</v>
      </c>
      <c r="AZ119" s="36">
        <v>232.5</v>
      </c>
      <c r="BA119" s="36">
        <v>252.65807692307689</v>
      </c>
      <c r="BB119" s="37">
        <f>SUMPRODUCT(L119:X119,分數請填寫在這邊!C$7:O$7)</f>
        <v>325</v>
      </c>
    </row>
    <row r="120" spans="1:54" x14ac:dyDescent="0.25">
      <c r="A120" s="8" t="s">
        <v>960</v>
      </c>
      <c r="B120" s="8">
        <v>14</v>
      </c>
      <c r="C120" s="10" t="s">
        <v>88</v>
      </c>
      <c r="D120" s="10" t="s">
        <v>94</v>
      </c>
      <c r="E120" s="10" t="s">
        <v>1125</v>
      </c>
      <c r="F120" s="33">
        <f t="shared" si="1"/>
        <v>65.875</v>
      </c>
      <c r="G120" s="8">
        <v>70.37</v>
      </c>
      <c r="H120" s="8">
        <v>76.38</v>
      </c>
      <c r="I120" s="14">
        <v>73.375</v>
      </c>
      <c r="J120" s="14">
        <v>73.375</v>
      </c>
      <c r="K120" s="8"/>
      <c r="L120" s="11">
        <v>1</v>
      </c>
      <c r="M120" s="11">
        <v>1.5</v>
      </c>
      <c r="N120" s="11">
        <v>1.5</v>
      </c>
      <c r="O120" s="11">
        <v>1</v>
      </c>
      <c r="P120" s="11">
        <v>1.5</v>
      </c>
      <c r="Q120" s="11">
        <v>0</v>
      </c>
      <c r="R120" s="11">
        <v>0</v>
      </c>
      <c r="S120" s="11">
        <v>0</v>
      </c>
      <c r="T120" s="11">
        <v>0</v>
      </c>
      <c r="U120" s="11">
        <v>0</v>
      </c>
      <c r="V120" s="11">
        <v>0</v>
      </c>
      <c r="W120" s="11">
        <v>0</v>
      </c>
      <c r="X120" s="11">
        <v>0</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36">
        <v>66</v>
      </c>
      <c r="AX120" s="36">
        <v>0.71875</v>
      </c>
      <c r="AY120" s="36">
        <v>239</v>
      </c>
      <c r="AZ120" s="36">
        <v>242</v>
      </c>
      <c r="BA120" s="36">
        <v>259.125</v>
      </c>
      <c r="BB120" s="37">
        <f>SUMPRODUCT(L120:X120,分數請填寫在這邊!C$7:O$7)</f>
        <v>325</v>
      </c>
    </row>
    <row r="121" spans="1:54" x14ac:dyDescent="0.25">
      <c r="A121" s="8" t="s">
        <v>960</v>
      </c>
      <c r="B121" s="8">
        <v>15</v>
      </c>
      <c r="C121" s="10" t="s">
        <v>88</v>
      </c>
      <c r="D121" s="10" t="s">
        <v>95</v>
      </c>
      <c r="E121" s="10" t="s">
        <v>1126</v>
      </c>
      <c r="F121" s="33">
        <f t="shared" si="1"/>
        <v>90.235000000000014</v>
      </c>
      <c r="G121" s="8">
        <v>64.975000000000009</v>
      </c>
      <c r="H121" s="8">
        <v>71.789999999999992</v>
      </c>
      <c r="I121" s="14">
        <v>68.382499999999993</v>
      </c>
      <c r="J121" s="14">
        <v>68.382499999999993</v>
      </c>
      <c r="K121" s="8"/>
      <c r="L121" s="11">
        <v>1</v>
      </c>
      <c r="M121" s="11">
        <v>1.5</v>
      </c>
      <c r="N121" s="11">
        <v>2</v>
      </c>
      <c r="O121" s="11">
        <v>1</v>
      </c>
      <c r="P121" s="11">
        <v>1.5</v>
      </c>
      <c r="Q121" s="11">
        <v>0</v>
      </c>
      <c r="R121" s="11">
        <v>0</v>
      </c>
      <c r="S121" s="11">
        <v>0</v>
      </c>
      <c r="T121" s="11">
        <v>0</v>
      </c>
      <c r="U121" s="11">
        <v>0</v>
      </c>
      <c r="V121" s="11">
        <v>0</v>
      </c>
      <c r="W121" s="11">
        <v>0</v>
      </c>
      <c r="X121" s="11">
        <v>0</v>
      </c>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36">
        <v>60</v>
      </c>
      <c r="AX121" s="36">
        <v>0.47812499999999147</v>
      </c>
      <c r="AY121" s="36">
        <v>236</v>
      </c>
      <c r="AZ121" s="36">
        <v>238.5</v>
      </c>
      <c r="BA121" s="36">
        <v>259.76499999999999</v>
      </c>
      <c r="BB121" s="37">
        <f>SUMPRODUCT(L121:X121,分數請填寫在這邊!C$7:O$7)</f>
        <v>350</v>
      </c>
    </row>
    <row r="122" spans="1:54" x14ac:dyDescent="0.25">
      <c r="A122" s="8" t="s">
        <v>960</v>
      </c>
      <c r="B122" s="8">
        <v>16</v>
      </c>
      <c r="C122" s="10" t="s">
        <v>88</v>
      </c>
      <c r="D122" s="10" t="s">
        <v>96</v>
      </c>
      <c r="E122" s="10" t="s">
        <v>1127</v>
      </c>
      <c r="F122" s="33">
        <f t="shared" si="1"/>
        <v>89.72763636363635</v>
      </c>
      <c r="G122" s="8">
        <v>65.396363636363631</v>
      </c>
      <c r="H122" s="8">
        <v>71.876000000000005</v>
      </c>
      <c r="I122" s="14">
        <v>68.636181818181825</v>
      </c>
      <c r="J122" s="14">
        <v>68.636181818181825</v>
      </c>
      <c r="K122" s="8"/>
      <c r="L122" s="11">
        <v>1</v>
      </c>
      <c r="M122" s="11">
        <v>1.5</v>
      </c>
      <c r="N122" s="11">
        <v>2</v>
      </c>
      <c r="O122" s="11">
        <v>1</v>
      </c>
      <c r="P122" s="11">
        <v>1.5</v>
      </c>
      <c r="Q122" s="11">
        <v>0</v>
      </c>
      <c r="R122" s="11">
        <v>0</v>
      </c>
      <c r="S122" s="11">
        <v>0</v>
      </c>
      <c r="T122" s="11">
        <v>0</v>
      </c>
      <c r="U122" s="11">
        <v>0</v>
      </c>
      <c r="V122" s="11">
        <v>0</v>
      </c>
      <c r="W122" s="11">
        <v>0</v>
      </c>
      <c r="X122" s="11">
        <v>0</v>
      </c>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36">
        <v>60</v>
      </c>
      <c r="AX122" s="36">
        <v>0.79522727272728133</v>
      </c>
      <c r="AY122" s="36">
        <v>236</v>
      </c>
      <c r="AZ122" s="36">
        <v>238.5</v>
      </c>
      <c r="BA122" s="36">
        <v>260.27236363636365</v>
      </c>
      <c r="BB122" s="37">
        <f>SUMPRODUCT(L122:X122,分數請填寫在這邊!C$7:O$7)</f>
        <v>350</v>
      </c>
    </row>
    <row r="123" spans="1:54" x14ac:dyDescent="0.25">
      <c r="A123" s="8" t="s">
        <v>960</v>
      </c>
      <c r="B123" s="8">
        <v>17</v>
      </c>
      <c r="C123" s="10" t="s">
        <v>88</v>
      </c>
      <c r="D123" s="10" t="s">
        <v>31</v>
      </c>
      <c r="E123" s="10" t="s">
        <v>1128</v>
      </c>
      <c r="F123" s="33">
        <f t="shared" si="1"/>
        <v>86.83785714285716</v>
      </c>
      <c r="G123" s="8">
        <v>67.905000000000001</v>
      </c>
      <c r="H123" s="8">
        <v>73.757142857142853</v>
      </c>
      <c r="I123" s="14">
        <v>70.83107142857142</v>
      </c>
      <c r="J123" s="14">
        <v>70.83107142857142</v>
      </c>
      <c r="K123" s="8"/>
      <c r="L123" s="11">
        <v>1</v>
      </c>
      <c r="M123" s="11">
        <v>1.5</v>
      </c>
      <c r="N123" s="11">
        <v>2</v>
      </c>
      <c r="O123" s="11">
        <v>1</v>
      </c>
      <c r="P123" s="11">
        <v>2</v>
      </c>
      <c r="Q123" s="11">
        <v>0</v>
      </c>
      <c r="R123" s="11">
        <v>0</v>
      </c>
      <c r="S123" s="11">
        <v>0</v>
      </c>
      <c r="T123" s="11">
        <v>0</v>
      </c>
      <c r="U123" s="11">
        <v>0</v>
      </c>
      <c r="V123" s="11">
        <v>0</v>
      </c>
      <c r="W123" s="11">
        <v>0</v>
      </c>
      <c r="X123" s="11">
        <v>0</v>
      </c>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36">
        <v>63</v>
      </c>
      <c r="AX123" s="36">
        <v>0.53883928571427475</v>
      </c>
      <c r="AY123" s="36">
        <v>263</v>
      </c>
      <c r="AZ123" s="36">
        <v>265</v>
      </c>
      <c r="BA123" s="36">
        <v>288.16214285714284</v>
      </c>
      <c r="BB123" s="37">
        <f>SUMPRODUCT(L123:X123,分數請填寫在這邊!C$7:O$7)</f>
        <v>375</v>
      </c>
    </row>
    <row r="124" spans="1:54" x14ac:dyDescent="0.25">
      <c r="A124" s="8" t="s">
        <v>960</v>
      </c>
      <c r="B124" s="8">
        <v>18</v>
      </c>
      <c r="C124" s="10" t="s">
        <v>88</v>
      </c>
      <c r="D124" s="10" t="s">
        <v>30</v>
      </c>
      <c r="E124" s="10" t="s">
        <v>1129</v>
      </c>
      <c r="F124" s="33">
        <f t="shared" si="1"/>
        <v>76.834777777777788</v>
      </c>
      <c r="G124" s="8">
        <v>63.455555555555556</v>
      </c>
      <c r="H124" s="8">
        <v>69.496000000000009</v>
      </c>
      <c r="I124" s="14">
        <v>66.475777777777779</v>
      </c>
      <c r="J124" s="14">
        <v>66.475777777777779</v>
      </c>
      <c r="K124" s="8"/>
      <c r="L124" s="11">
        <v>1</v>
      </c>
      <c r="M124" s="11">
        <v>1.5</v>
      </c>
      <c r="N124" s="11">
        <v>0</v>
      </c>
      <c r="O124" s="11">
        <v>0</v>
      </c>
      <c r="P124" s="11">
        <v>2</v>
      </c>
      <c r="Q124" s="11">
        <v>0</v>
      </c>
      <c r="R124" s="11">
        <v>0</v>
      </c>
      <c r="S124" s="11">
        <v>0</v>
      </c>
      <c r="T124" s="11">
        <v>0</v>
      </c>
      <c r="U124" s="11">
        <v>2</v>
      </c>
      <c r="V124" s="11">
        <v>0</v>
      </c>
      <c r="W124" s="11">
        <v>0</v>
      </c>
      <c r="X124" s="11">
        <v>0</v>
      </c>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36">
        <v>58</v>
      </c>
      <c r="AX124" s="36">
        <v>9.4722222222223706E-2</v>
      </c>
      <c r="AY124" s="36">
        <v>228</v>
      </c>
      <c r="AZ124" s="36">
        <v>228</v>
      </c>
      <c r="BA124" s="36">
        <v>248.16522222222221</v>
      </c>
      <c r="BB124" s="37">
        <f>SUMPRODUCT(L124:X124,分數請填寫在這邊!C$7:O$7)</f>
        <v>325</v>
      </c>
    </row>
    <row r="125" spans="1:54" x14ac:dyDescent="0.25">
      <c r="A125" s="8" t="s">
        <v>960</v>
      </c>
      <c r="B125" s="8">
        <v>19</v>
      </c>
      <c r="C125" s="10" t="s">
        <v>88</v>
      </c>
      <c r="D125" s="10" t="s">
        <v>97</v>
      </c>
      <c r="E125" s="10" t="s">
        <v>1130</v>
      </c>
      <c r="F125" s="33">
        <f t="shared" si="1"/>
        <v>82.475000000000023</v>
      </c>
      <c r="G125" s="8">
        <v>65.13</v>
      </c>
      <c r="H125" s="8">
        <v>71.570000000000007</v>
      </c>
      <c r="I125" s="14">
        <v>68.349999999999994</v>
      </c>
      <c r="J125" s="14">
        <v>68.349999999999994</v>
      </c>
      <c r="K125" s="8"/>
      <c r="L125" s="11">
        <v>1</v>
      </c>
      <c r="M125" s="11">
        <v>1</v>
      </c>
      <c r="N125" s="11">
        <v>1.5</v>
      </c>
      <c r="O125" s="11">
        <v>1.5</v>
      </c>
      <c r="P125" s="11">
        <v>1.5</v>
      </c>
      <c r="Q125" s="11">
        <v>0</v>
      </c>
      <c r="R125" s="11">
        <v>0</v>
      </c>
      <c r="S125" s="11">
        <v>0</v>
      </c>
      <c r="T125" s="11">
        <v>0</v>
      </c>
      <c r="U125" s="11">
        <v>0</v>
      </c>
      <c r="V125" s="11">
        <v>0</v>
      </c>
      <c r="W125" s="11">
        <v>0</v>
      </c>
      <c r="X125" s="11">
        <v>0</v>
      </c>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36">
        <v>60</v>
      </c>
      <c r="AX125" s="36">
        <v>0.43749999999999289</v>
      </c>
      <c r="AY125" s="36">
        <v>220.5</v>
      </c>
      <c r="AZ125" s="36">
        <v>223</v>
      </c>
      <c r="BA125" s="36">
        <v>242.52499999999998</v>
      </c>
      <c r="BB125" s="37">
        <f>SUMPRODUCT(L125:X125,分數請填寫在這邊!C$7:O$7)</f>
        <v>325</v>
      </c>
    </row>
    <row r="126" spans="1:54" x14ac:dyDescent="0.25">
      <c r="A126" s="8" t="s">
        <v>960</v>
      </c>
      <c r="B126" s="8">
        <v>20</v>
      </c>
      <c r="C126" s="10" t="s">
        <v>88</v>
      </c>
      <c r="D126" s="10" t="s">
        <v>32</v>
      </c>
      <c r="E126" s="10" t="s">
        <v>1131</v>
      </c>
      <c r="F126" s="33">
        <f t="shared" si="1"/>
        <v>48.899999999999977</v>
      </c>
      <c r="G126" s="8">
        <v>71.174999999999997</v>
      </c>
      <c r="H126" s="8">
        <v>75.925000000000011</v>
      </c>
      <c r="I126" s="14">
        <v>73.550000000000011</v>
      </c>
      <c r="J126" s="14">
        <v>73.550000000000011</v>
      </c>
      <c r="K126" s="8"/>
      <c r="L126" s="11">
        <v>1</v>
      </c>
      <c r="M126" s="11">
        <v>1</v>
      </c>
      <c r="N126" s="11">
        <v>1</v>
      </c>
      <c r="O126" s="11">
        <v>1</v>
      </c>
      <c r="P126" s="11">
        <v>1</v>
      </c>
      <c r="Q126" s="11">
        <v>0</v>
      </c>
      <c r="R126" s="11">
        <v>0</v>
      </c>
      <c r="S126" s="11">
        <v>0</v>
      </c>
      <c r="T126" s="11">
        <v>0</v>
      </c>
      <c r="U126" s="11">
        <v>0</v>
      </c>
      <c r="V126" s="11">
        <v>0</v>
      </c>
      <c r="W126" s="11">
        <v>0</v>
      </c>
      <c r="X126" s="11">
        <v>0</v>
      </c>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36">
        <v>66</v>
      </c>
      <c r="AX126" s="36">
        <v>0.93750000000001421</v>
      </c>
      <c r="AY126" s="36">
        <v>186</v>
      </c>
      <c r="AZ126" s="36">
        <v>188</v>
      </c>
      <c r="BA126" s="36">
        <v>201.10000000000002</v>
      </c>
      <c r="BB126" s="37">
        <f>SUMPRODUCT(L126:X126,分數請填寫在這邊!C$7:O$7)</f>
        <v>250</v>
      </c>
    </row>
    <row r="127" spans="1:54" x14ac:dyDescent="0.25">
      <c r="A127" s="8" t="s">
        <v>960</v>
      </c>
      <c r="B127" s="8">
        <v>21</v>
      </c>
      <c r="C127" s="10" t="s">
        <v>88</v>
      </c>
      <c r="D127" s="10" t="s">
        <v>34</v>
      </c>
      <c r="E127" s="10" t="s">
        <v>1132</v>
      </c>
      <c r="F127" s="33">
        <f t="shared" si="1"/>
        <v>45</v>
      </c>
      <c r="G127" s="8">
        <v>74.2</v>
      </c>
      <c r="H127" s="8">
        <v>76.987499999999997</v>
      </c>
      <c r="I127" s="14">
        <v>75.59375</v>
      </c>
      <c r="J127" s="14">
        <v>75.59375</v>
      </c>
      <c r="K127" s="8"/>
      <c r="L127" s="11">
        <v>1</v>
      </c>
      <c r="M127" s="11">
        <v>1</v>
      </c>
      <c r="N127" s="11">
        <v>1</v>
      </c>
      <c r="O127" s="11">
        <v>1</v>
      </c>
      <c r="P127" s="11">
        <v>1</v>
      </c>
      <c r="Q127" s="11">
        <v>0</v>
      </c>
      <c r="R127" s="11">
        <v>0</v>
      </c>
      <c r="S127" s="11">
        <v>0</v>
      </c>
      <c r="T127" s="11">
        <v>0</v>
      </c>
      <c r="U127" s="11">
        <v>0</v>
      </c>
      <c r="V127" s="11">
        <v>0</v>
      </c>
      <c r="W127" s="11">
        <v>0</v>
      </c>
      <c r="X127" s="11">
        <v>0</v>
      </c>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36">
        <v>69</v>
      </c>
      <c r="AX127" s="36">
        <v>0.4921875</v>
      </c>
      <c r="AY127" s="36">
        <v>191</v>
      </c>
      <c r="AZ127" s="36">
        <v>195</v>
      </c>
      <c r="BA127" s="36">
        <v>205</v>
      </c>
      <c r="BB127" s="37">
        <f>SUMPRODUCT(L127:X127,分數請填寫在這邊!C$7:O$7)</f>
        <v>250</v>
      </c>
    </row>
    <row r="128" spans="1:54" x14ac:dyDescent="0.25">
      <c r="A128" s="8" t="s">
        <v>960</v>
      </c>
      <c r="B128" s="8">
        <v>22</v>
      </c>
      <c r="C128" s="10" t="s">
        <v>88</v>
      </c>
      <c r="D128" s="10" t="s">
        <v>792</v>
      </c>
      <c r="E128" s="10" t="s">
        <v>2277</v>
      </c>
      <c r="F128" s="33">
        <f t="shared" si="1"/>
        <v>62.915555555555557</v>
      </c>
      <c r="G128" s="8">
        <v>71.584444444444443</v>
      </c>
      <c r="H128" s="8">
        <v>71</v>
      </c>
      <c r="I128" s="14">
        <v>71.292222222222222</v>
      </c>
      <c r="J128" s="14">
        <v>71.292222222222222</v>
      </c>
      <c r="K128" s="8"/>
      <c r="L128" s="11">
        <v>1</v>
      </c>
      <c r="M128" s="11">
        <v>1</v>
      </c>
      <c r="N128" s="11">
        <v>1.5</v>
      </c>
      <c r="O128" s="11">
        <v>1</v>
      </c>
      <c r="P128" s="11">
        <v>1</v>
      </c>
      <c r="Q128" s="11">
        <v>0</v>
      </c>
      <c r="R128" s="11">
        <v>0</v>
      </c>
      <c r="S128" s="11">
        <v>0</v>
      </c>
      <c r="T128" s="11">
        <v>0</v>
      </c>
      <c r="U128" s="11">
        <v>0</v>
      </c>
      <c r="V128" s="11">
        <v>0</v>
      </c>
      <c r="W128" s="11">
        <v>0</v>
      </c>
      <c r="X128" s="11">
        <v>0</v>
      </c>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36">
        <v>64</v>
      </c>
      <c r="AX128" s="36">
        <v>0.11527777777777715</v>
      </c>
      <c r="AY128" s="36">
        <v>194.5</v>
      </c>
      <c r="AZ128" s="36">
        <v>198</v>
      </c>
      <c r="BA128" s="36">
        <v>212.08444444444444</v>
      </c>
      <c r="BB128" s="37">
        <f>SUMPRODUCT(L128:X128,分數請填寫在這邊!C$7:O$7)</f>
        <v>275</v>
      </c>
    </row>
    <row r="129" spans="1:54" x14ac:dyDescent="0.25">
      <c r="A129" s="8" t="s">
        <v>960</v>
      </c>
      <c r="B129" s="8">
        <v>23</v>
      </c>
      <c r="C129" s="10" t="s">
        <v>88</v>
      </c>
      <c r="D129" s="10" t="s">
        <v>55</v>
      </c>
      <c r="E129" s="10" t="s">
        <v>2747</v>
      </c>
      <c r="F129" s="33">
        <f t="shared" si="1"/>
        <v>17.764999999999986</v>
      </c>
      <c r="G129" s="8">
        <v>85</v>
      </c>
      <c r="H129" s="8">
        <v>86</v>
      </c>
      <c r="I129" s="14">
        <v>85.5</v>
      </c>
      <c r="J129" s="14">
        <v>87.210000000000008</v>
      </c>
      <c r="K129" s="8"/>
      <c r="L129" s="11">
        <v>1</v>
      </c>
      <c r="M129" s="11">
        <v>1.5</v>
      </c>
      <c r="N129" s="11">
        <v>1</v>
      </c>
      <c r="O129" s="11">
        <v>1</v>
      </c>
      <c r="P129" s="11">
        <v>1</v>
      </c>
      <c r="Q129" s="11">
        <v>0</v>
      </c>
      <c r="R129" s="11">
        <v>0</v>
      </c>
      <c r="S129" s="11">
        <v>0</v>
      </c>
      <c r="T129" s="11">
        <v>0</v>
      </c>
      <c r="U129" s="11">
        <v>0</v>
      </c>
      <c r="V129" s="11">
        <v>0</v>
      </c>
      <c r="W129" s="11">
        <v>0</v>
      </c>
      <c r="X129" s="11">
        <v>0</v>
      </c>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36">
        <v>81</v>
      </c>
      <c r="AX129" s="36">
        <v>0.875</v>
      </c>
      <c r="AY129" s="36">
        <v>241</v>
      </c>
      <c r="AZ129" s="36">
        <v>241</v>
      </c>
      <c r="BA129" s="36">
        <v>257.23500000000001</v>
      </c>
      <c r="BB129" s="37">
        <f>SUMPRODUCT(L129:X129,分數請填寫在這邊!C$7:O$7)</f>
        <v>275</v>
      </c>
    </row>
    <row r="130" spans="1:54" x14ac:dyDescent="0.25">
      <c r="A130" s="8" t="s">
        <v>960</v>
      </c>
      <c r="B130" s="8">
        <v>24</v>
      </c>
      <c r="C130" s="10" t="s">
        <v>88</v>
      </c>
      <c r="D130" s="10" t="s">
        <v>98</v>
      </c>
      <c r="E130" s="10" t="s">
        <v>1133</v>
      </c>
      <c r="F130" s="33">
        <f t="shared" ref="F130:F193" si="2">BB130-BA130</f>
        <v>12.428399999999954</v>
      </c>
      <c r="G130" s="8">
        <v>86.570000000000007</v>
      </c>
      <c r="H130" s="8">
        <v>88.22</v>
      </c>
      <c r="I130" s="14">
        <v>87.39500000000001</v>
      </c>
      <c r="J130" s="14">
        <v>89.142900000000012</v>
      </c>
      <c r="K130" s="8"/>
      <c r="L130" s="11">
        <v>1</v>
      </c>
      <c r="M130" s="11">
        <v>1</v>
      </c>
      <c r="N130" s="11">
        <v>1</v>
      </c>
      <c r="O130" s="11">
        <v>1</v>
      </c>
      <c r="P130" s="11">
        <v>1</v>
      </c>
      <c r="Q130" s="11">
        <v>0</v>
      </c>
      <c r="R130" s="11">
        <v>0</v>
      </c>
      <c r="S130" s="11">
        <v>0</v>
      </c>
      <c r="T130" s="11">
        <v>0</v>
      </c>
      <c r="U130" s="11">
        <v>0</v>
      </c>
      <c r="V130" s="11">
        <v>0</v>
      </c>
      <c r="W130" s="11">
        <v>0</v>
      </c>
      <c r="X130" s="11">
        <v>0</v>
      </c>
      <c r="Y130" s="8" t="s">
        <v>955</v>
      </c>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36">
        <v>84</v>
      </c>
      <c r="AX130" s="36">
        <v>0.24375000000000568</v>
      </c>
      <c r="AY130" s="36">
        <v>223</v>
      </c>
      <c r="AZ130" s="36">
        <v>227</v>
      </c>
      <c r="BA130" s="36">
        <v>237.57160000000005</v>
      </c>
      <c r="BB130" s="37">
        <f>SUMPRODUCT(L130:X130,分數請填寫在這邊!C$7:O$7)</f>
        <v>250</v>
      </c>
    </row>
    <row r="131" spans="1:54" x14ac:dyDescent="0.25">
      <c r="A131" s="8" t="s">
        <v>960</v>
      </c>
      <c r="B131" s="8">
        <v>25</v>
      </c>
      <c r="C131" s="10" t="s">
        <v>88</v>
      </c>
      <c r="D131" s="10" t="s">
        <v>99</v>
      </c>
      <c r="E131" s="10" t="s">
        <v>1134</v>
      </c>
      <c r="F131" s="33">
        <f t="shared" si="2"/>
        <v>22.831308035714272</v>
      </c>
      <c r="G131" s="8">
        <v>81.561904761904756</v>
      </c>
      <c r="H131" s="8">
        <v>85.6875</v>
      </c>
      <c r="I131" s="14">
        <v>83.624702380952385</v>
      </c>
      <c r="J131" s="14">
        <v>85.297196428571439</v>
      </c>
      <c r="K131" s="8"/>
      <c r="L131" s="11">
        <v>1</v>
      </c>
      <c r="M131" s="11">
        <v>1.25</v>
      </c>
      <c r="N131" s="11">
        <v>1</v>
      </c>
      <c r="O131" s="11">
        <v>1</v>
      </c>
      <c r="P131" s="11">
        <v>1</v>
      </c>
      <c r="Q131" s="11">
        <v>0</v>
      </c>
      <c r="R131" s="11">
        <v>0</v>
      </c>
      <c r="S131" s="11">
        <v>0</v>
      </c>
      <c r="T131" s="11">
        <v>0</v>
      </c>
      <c r="U131" s="11">
        <v>0</v>
      </c>
      <c r="V131" s="11">
        <v>0</v>
      </c>
      <c r="W131" s="11">
        <v>0</v>
      </c>
      <c r="X131" s="11">
        <v>0</v>
      </c>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36">
        <v>79</v>
      </c>
      <c r="AX131" s="36">
        <v>0.5308779761904816</v>
      </c>
      <c r="AY131" s="36">
        <v>224.25</v>
      </c>
      <c r="AZ131" s="36">
        <v>225.25</v>
      </c>
      <c r="BA131" s="36">
        <v>239.66869196428573</v>
      </c>
      <c r="BB131" s="37">
        <f>SUMPRODUCT(L131:X131,分數請填寫在這邊!C$7:O$7)</f>
        <v>262.5</v>
      </c>
    </row>
    <row r="132" spans="1:54" x14ac:dyDescent="0.25">
      <c r="A132" s="8" t="s">
        <v>960</v>
      </c>
      <c r="B132" s="8">
        <v>26</v>
      </c>
      <c r="C132" s="10" t="s">
        <v>88</v>
      </c>
      <c r="D132" s="10" t="s">
        <v>100</v>
      </c>
      <c r="E132" s="10" t="s">
        <v>1135</v>
      </c>
      <c r="F132" s="33">
        <f t="shared" si="2"/>
        <v>27</v>
      </c>
      <c r="G132" s="8">
        <v>81.66</v>
      </c>
      <c r="H132" s="8">
        <v>81.966666666666654</v>
      </c>
      <c r="I132" s="14">
        <v>81.813333333333333</v>
      </c>
      <c r="J132" s="14">
        <v>83.449600000000004</v>
      </c>
      <c r="K132" s="8"/>
      <c r="L132" s="11">
        <v>1</v>
      </c>
      <c r="M132" s="11">
        <v>1</v>
      </c>
      <c r="N132" s="11">
        <v>1</v>
      </c>
      <c r="O132" s="11">
        <v>1</v>
      </c>
      <c r="P132" s="11">
        <v>1</v>
      </c>
      <c r="Q132" s="11">
        <v>0</v>
      </c>
      <c r="R132" s="11">
        <v>0</v>
      </c>
      <c r="S132" s="11">
        <v>0</v>
      </c>
      <c r="T132" s="11">
        <v>0</v>
      </c>
      <c r="U132" s="11">
        <v>0</v>
      </c>
      <c r="V132" s="11">
        <v>0</v>
      </c>
      <c r="W132" s="11">
        <v>0</v>
      </c>
      <c r="X132" s="11">
        <v>0</v>
      </c>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36">
        <v>77</v>
      </c>
      <c r="AX132" s="36">
        <v>0.26666666666666572</v>
      </c>
      <c r="AY132" s="36">
        <v>209</v>
      </c>
      <c r="AZ132" s="36">
        <v>209</v>
      </c>
      <c r="BA132" s="36">
        <v>223</v>
      </c>
      <c r="BB132" s="37">
        <f>SUMPRODUCT(L132:X132,分數請填寫在這邊!C$7:O$7)</f>
        <v>250</v>
      </c>
    </row>
    <row r="133" spans="1:54" x14ac:dyDescent="0.25">
      <c r="A133" s="8" t="s">
        <v>960</v>
      </c>
      <c r="B133" s="8">
        <v>27</v>
      </c>
      <c r="C133" s="10" t="s">
        <v>88</v>
      </c>
      <c r="D133" s="10" t="s">
        <v>101</v>
      </c>
      <c r="E133" s="10" t="s">
        <v>1136</v>
      </c>
      <c r="F133" s="33">
        <f t="shared" si="2"/>
        <v>94.280666666666662</v>
      </c>
      <c r="G133" s="8">
        <v>59.333333333333336</v>
      </c>
      <c r="H133" s="8">
        <v>67.385999999999996</v>
      </c>
      <c r="I133" s="14">
        <v>63.359666666666669</v>
      </c>
      <c r="J133" s="14">
        <v>63.359666666666669</v>
      </c>
      <c r="K133" s="8"/>
      <c r="L133" s="11">
        <v>1</v>
      </c>
      <c r="M133" s="11">
        <v>1.5</v>
      </c>
      <c r="N133" s="11">
        <v>2</v>
      </c>
      <c r="O133" s="11">
        <v>0</v>
      </c>
      <c r="P133" s="11">
        <v>2</v>
      </c>
      <c r="Q133" s="11">
        <v>0</v>
      </c>
      <c r="R133" s="11">
        <v>0</v>
      </c>
      <c r="S133" s="11">
        <v>0</v>
      </c>
      <c r="T133" s="11">
        <v>0</v>
      </c>
      <c r="U133" s="11">
        <v>0</v>
      </c>
      <c r="V133" s="11">
        <v>0</v>
      </c>
      <c r="W133" s="11">
        <v>0</v>
      </c>
      <c r="X133" s="11">
        <v>0</v>
      </c>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36">
        <v>54</v>
      </c>
      <c r="AX133" s="36">
        <v>0.19958333333333655</v>
      </c>
      <c r="AY133" s="36">
        <v>206</v>
      </c>
      <c r="AZ133" s="36">
        <v>206</v>
      </c>
      <c r="BA133" s="36">
        <v>230.71933333333334</v>
      </c>
      <c r="BB133" s="37">
        <f>SUMPRODUCT(L133:X133,分數請填寫在這邊!C$7:O$7)</f>
        <v>325</v>
      </c>
    </row>
    <row r="134" spans="1:54" x14ac:dyDescent="0.25">
      <c r="A134" s="8" t="s">
        <v>960</v>
      </c>
      <c r="B134" s="8">
        <v>28</v>
      </c>
      <c r="C134" s="10" t="s">
        <v>88</v>
      </c>
      <c r="D134" s="10" t="s">
        <v>102</v>
      </c>
      <c r="E134" s="10" t="s">
        <v>1137</v>
      </c>
      <c r="F134" s="33">
        <f t="shared" si="2"/>
        <v>61.51666666666668</v>
      </c>
      <c r="G134" s="8">
        <v>64.599999999999994</v>
      </c>
      <c r="H134" s="8">
        <v>69.883333333333326</v>
      </c>
      <c r="I134" s="14">
        <v>67.24166666666666</v>
      </c>
      <c r="J134" s="14">
        <v>67.24166666666666</v>
      </c>
      <c r="K134" s="8"/>
      <c r="L134" s="11">
        <v>1</v>
      </c>
      <c r="M134" s="11">
        <v>1</v>
      </c>
      <c r="N134" s="11">
        <v>1</v>
      </c>
      <c r="O134" s="11">
        <v>1</v>
      </c>
      <c r="P134" s="11">
        <v>1</v>
      </c>
      <c r="Q134" s="11">
        <v>0</v>
      </c>
      <c r="R134" s="11">
        <v>0</v>
      </c>
      <c r="S134" s="11">
        <v>0</v>
      </c>
      <c r="T134" s="11">
        <v>0</v>
      </c>
      <c r="U134" s="11">
        <v>0</v>
      </c>
      <c r="V134" s="11">
        <v>0</v>
      </c>
      <c r="W134" s="11">
        <v>0</v>
      </c>
      <c r="X134" s="11">
        <v>0</v>
      </c>
      <c r="Y134" s="8"/>
      <c r="Z134" s="8"/>
      <c r="AA134" s="8" t="s">
        <v>962</v>
      </c>
      <c r="AB134" s="8"/>
      <c r="AC134" s="8"/>
      <c r="AD134" s="8"/>
      <c r="AE134" s="8"/>
      <c r="AF134" s="8"/>
      <c r="AG134" s="8"/>
      <c r="AH134" s="8"/>
      <c r="AI134" s="8"/>
      <c r="AJ134" s="8"/>
      <c r="AK134" s="8"/>
      <c r="AL134" s="8"/>
      <c r="AM134" s="8"/>
      <c r="AN134" s="8"/>
      <c r="AO134" s="8"/>
      <c r="AP134" s="8"/>
      <c r="AQ134" s="8"/>
      <c r="AR134" s="8"/>
      <c r="AS134" s="8"/>
      <c r="AT134" s="8"/>
      <c r="AU134" s="8"/>
      <c r="AV134" s="8"/>
      <c r="AW134" s="36">
        <v>59</v>
      </c>
      <c r="AX134" s="36">
        <v>5.2083333333328596E-2</v>
      </c>
      <c r="AY134" s="36">
        <v>171</v>
      </c>
      <c r="AZ134" s="36">
        <v>174</v>
      </c>
      <c r="BA134" s="36">
        <v>188.48333333333332</v>
      </c>
      <c r="BB134" s="37">
        <f>SUMPRODUCT(L134:X134,分數請填寫在這邊!C$7:O$7)</f>
        <v>250</v>
      </c>
    </row>
    <row r="135" spans="1:54" x14ac:dyDescent="0.25">
      <c r="A135" s="8" t="s">
        <v>960</v>
      </c>
      <c r="B135" s="8">
        <v>29</v>
      </c>
      <c r="C135" s="10" t="s">
        <v>88</v>
      </c>
      <c r="D135" s="10" t="s">
        <v>36</v>
      </c>
      <c r="E135" s="10" t="s">
        <v>1138</v>
      </c>
      <c r="F135" s="33">
        <f t="shared" si="2"/>
        <v>57.853125000000006</v>
      </c>
      <c r="G135" s="8">
        <v>57.410000000000004</v>
      </c>
      <c r="H135" s="8">
        <v>63.625</v>
      </c>
      <c r="I135" s="14">
        <v>60.517499999999998</v>
      </c>
      <c r="J135" s="14">
        <v>50.646875000000001</v>
      </c>
      <c r="K135" s="8"/>
      <c r="L135" s="11">
        <v>1</v>
      </c>
      <c r="M135" s="11">
        <v>1.5</v>
      </c>
      <c r="N135" s="11">
        <v>0</v>
      </c>
      <c r="O135" s="11">
        <v>1.5</v>
      </c>
      <c r="P135" s="11">
        <v>0</v>
      </c>
      <c r="Q135" s="11">
        <v>1.5</v>
      </c>
      <c r="R135" s="11">
        <v>0</v>
      </c>
      <c r="S135" s="11">
        <v>0</v>
      </c>
      <c r="T135" s="11">
        <v>0</v>
      </c>
      <c r="U135" s="11">
        <v>0</v>
      </c>
      <c r="V135" s="11">
        <v>1</v>
      </c>
      <c r="W135" s="11">
        <v>0</v>
      </c>
      <c r="X135" s="11">
        <v>0</v>
      </c>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36">
        <v>50</v>
      </c>
      <c r="AX135" s="36">
        <v>0.64687500000000142</v>
      </c>
      <c r="AY135" s="36">
        <v>216.5</v>
      </c>
      <c r="AZ135" s="36">
        <v>217.5</v>
      </c>
      <c r="BA135" s="36">
        <v>217.14687499999999</v>
      </c>
      <c r="BB135" s="37">
        <f>SUMPRODUCT(L135:X135,分數請填寫在這邊!C$7:O$7)</f>
        <v>275</v>
      </c>
    </row>
    <row r="136" spans="1:54" x14ac:dyDescent="0.25">
      <c r="A136" s="8" t="s">
        <v>960</v>
      </c>
      <c r="B136" s="8">
        <v>30</v>
      </c>
      <c r="C136" s="10" t="s">
        <v>88</v>
      </c>
      <c r="D136" s="10" t="s">
        <v>103</v>
      </c>
      <c r="E136" s="10" t="s">
        <v>1139</v>
      </c>
      <c r="F136" s="33">
        <f t="shared" si="2"/>
        <v>71</v>
      </c>
      <c r="G136" s="8">
        <v>55.958333333333336</v>
      </c>
      <c r="H136" s="8">
        <v>61.508333333333333</v>
      </c>
      <c r="I136" s="14">
        <v>58.733333333333334</v>
      </c>
      <c r="J136" s="14">
        <v>48.416666666666671</v>
      </c>
      <c r="K136" s="8" t="s">
        <v>961</v>
      </c>
      <c r="L136" s="11">
        <v>1</v>
      </c>
      <c r="M136" s="11">
        <v>1.5</v>
      </c>
      <c r="N136" s="11">
        <v>0</v>
      </c>
      <c r="O136" s="11">
        <v>1.5</v>
      </c>
      <c r="P136" s="11">
        <v>0</v>
      </c>
      <c r="Q136" s="11">
        <v>2</v>
      </c>
      <c r="R136" s="11">
        <v>0</v>
      </c>
      <c r="S136" s="11">
        <v>0</v>
      </c>
      <c r="T136" s="11">
        <v>0</v>
      </c>
      <c r="U136" s="11">
        <v>0</v>
      </c>
      <c r="V136" s="11">
        <v>1</v>
      </c>
      <c r="W136" s="11">
        <v>0</v>
      </c>
      <c r="X136" s="11">
        <v>0</v>
      </c>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36">
        <v>48</v>
      </c>
      <c r="AX136" s="36">
        <v>0.4166666666666714</v>
      </c>
      <c r="AY136" s="36">
        <v>229</v>
      </c>
      <c r="AZ136" s="36">
        <v>229</v>
      </c>
      <c r="BA136" s="36">
        <v>229</v>
      </c>
      <c r="BB136" s="37">
        <f>SUMPRODUCT(L136:X136,分數請填寫在這邊!C$7:O$7)</f>
        <v>300</v>
      </c>
    </row>
    <row r="137" spans="1:54" x14ac:dyDescent="0.25">
      <c r="A137" s="8" t="s">
        <v>960</v>
      </c>
      <c r="B137" s="8">
        <v>31</v>
      </c>
      <c r="C137" s="10" t="s">
        <v>88</v>
      </c>
      <c r="D137" s="10" t="s">
        <v>104</v>
      </c>
      <c r="E137" s="10" t="s">
        <v>1140</v>
      </c>
      <c r="F137" s="33">
        <f t="shared" si="2"/>
        <v>69.259374999999949</v>
      </c>
      <c r="G137" s="8">
        <v>53.65</v>
      </c>
      <c r="H137" s="8">
        <v>60.74666666666667</v>
      </c>
      <c r="I137" s="14">
        <v>57.198333333333338</v>
      </c>
      <c r="J137" s="14">
        <v>46.497916666666676</v>
      </c>
      <c r="K137" s="8"/>
      <c r="L137" s="11">
        <v>0</v>
      </c>
      <c r="M137" s="11">
        <v>1.5</v>
      </c>
      <c r="N137" s="11">
        <v>0</v>
      </c>
      <c r="O137" s="11">
        <v>1</v>
      </c>
      <c r="P137" s="11">
        <v>1</v>
      </c>
      <c r="Q137" s="11">
        <v>1.5</v>
      </c>
      <c r="R137" s="11">
        <v>0</v>
      </c>
      <c r="S137" s="11">
        <v>0</v>
      </c>
      <c r="T137" s="11">
        <v>0</v>
      </c>
      <c r="U137" s="11">
        <v>0</v>
      </c>
      <c r="V137" s="11">
        <v>1</v>
      </c>
      <c r="W137" s="11">
        <v>0</v>
      </c>
      <c r="X137" s="11">
        <v>0</v>
      </c>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36">
        <v>46</v>
      </c>
      <c r="AX137" s="36">
        <v>0.49791666666667567</v>
      </c>
      <c r="AY137" s="36">
        <v>178.5</v>
      </c>
      <c r="AZ137" s="36">
        <v>183</v>
      </c>
      <c r="BA137" s="36">
        <v>180.74062500000005</v>
      </c>
      <c r="BB137" s="37">
        <f>SUMPRODUCT(L137:X137,分數請填寫在這邊!C$7:O$7)</f>
        <v>250</v>
      </c>
    </row>
    <row r="138" spans="1:54" x14ac:dyDescent="0.25">
      <c r="A138" s="8" t="s">
        <v>960</v>
      </c>
      <c r="B138" s="8">
        <v>32</v>
      </c>
      <c r="C138" s="10" t="s">
        <v>88</v>
      </c>
      <c r="D138" s="10" t="s">
        <v>105</v>
      </c>
      <c r="E138" s="10" t="s">
        <v>1141</v>
      </c>
      <c r="F138" s="33">
        <f t="shared" si="2"/>
        <v>80.478749999999991</v>
      </c>
      <c r="G138" s="8">
        <v>53.720000000000006</v>
      </c>
      <c r="H138" s="8">
        <v>60.223999999999997</v>
      </c>
      <c r="I138" s="14">
        <v>56.972000000000001</v>
      </c>
      <c r="J138" s="14">
        <v>46.215000000000003</v>
      </c>
      <c r="K138" s="8"/>
      <c r="L138" s="11">
        <v>0</v>
      </c>
      <c r="M138" s="11">
        <v>1.5</v>
      </c>
      <c r="N138" s="11">
        <v>0</v>
      </c>
      <c r="O138" s="11">
        <v>1.5</v>
      </c>
      <c r="P138" s="11">
        <v>1.25</v>
      </c>
      <c r="Q138" s="11">
        <v>1</v>
      </c>
      <c r="R138" s="11">
        <v>0</v>
      </c>
      <c r="S138" s="11">
        <v>0</v>
      </c>
      <c r="T138" s="11">
        <v>0</v>
      </c>
      <c r="U138" s="11">
        <v>0</v>
      </c>
      <c r="V138" s="11">
        <v>1</v>
      </c>
      <c r="W138" s="11">
        <v>0</v>
      </c>
      <c r="X138" s="11">
        <v>0</v>
      </c>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36">
        <v>46</v>
      </c>
      <c r="AX138" s="36">
        <v>0.21500000000000341</v>
      </c>
      <c r="AY138" s="36">
        <v>181</v>
      </c>
      <c r="AZ138" s="36">
        <v>185.75</v>
      </c>
      <c r="BA138" s="36">
        <v>182.02125000000001</v>
      </c>
      <c r="BB138" s="37">
        <f>SUMPRODUCT(L138:X138,分數請填寫在這邊!C$7:O$7)</f>
        <v>262.5</v>
      </c>
    </row>
    <row r="139" spans="1:54" x14ac:dyDescent="0.25">
      <c r="A139" s="8" t="s">
        <v>960</v>
      </c>
      <c r="B139" s="8">
        <v>33</v>
      </c>
      <c r="C139" s="10" t="s">
        <v>88</v>
      </c>
      <c r="D139" s="10" t="s">
        <v>106</v>
      </c>
      <c r="E139" s="10" t="s">
        <v>1142</v>
      </c>
      <c r="F139" s="33">
        <f t="shared" si="2"/>
        <v>95.857738095238091</v>
      </c>
      <c r="G139" s="8">
        <v>63.128888888888888</v>
      </c>
      <c r="H139" s="8">
        <v>66.622857142857143</v>
      </c>
      <c r="I139" s="14">
        <v>64.875873015873012</v>
      </c>
      <c r="J139" s="14">
        <v>56.094841269841268</v>
      </c>
      <c r="K139" s="8"/>
      <c r="L139" s="11">
        <v>1</v>
      </c>
      <c r="M139" s="11">
        <v>1.5</v>
      </c>
      <c r="N139" s="11">
        <v>0</v>
      </c>
      <c r="O139" s="11">
        <v>1.5</v>
      </c>
      <c r="P139" s="11">
        <v>0</v>
      </c>
      <c r="Q139" s="11">
        <v>1.5</v>
      </c>
      <c r="R139" s="11">
        <v>0</v>
      </c>
      <c r="S139" s="11">
        <v>0</v>
      </c>
      <c r="T139" s="11">
        <v>0</v>
      </c>
      <c r="U139" s="11">
        <v>1</v>
      </c>
      <c r="V139" s="11">
        <v>0</v>
      </c>
      <c r="W139" s="11">
        <v>0</v>
      </c>
      <c r="X139" s="11">
        <v>0</v>
      </c>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36">
        <v>56</v>
      </c>
      <c r="AX139" s="36">
        <v>9.4841269841268172E-2</v>
      </c>
      <c r="AY139" s="36">
        <v>229</v>
      </c>
      <c r="AZ139" s="36">
        <v>230.5</v>
      </c>
      <c r="BA139" s="36">
        <v>229.14226190476191</v>
      </c>
      <c r="BB139" s="37">
        <f>SUMPRODUCT(L139:X139,分數請填寫在這邊!C$7:O$7)</f>
        <v>325</v>
      </c>
    </row>
    <row r="140" spans="1:54" x14ac:dyDescent="0.25">
      <c r="A140" s="8" t="s">
        <v>960</v>
      </c>
      <c r="B140" s="8">
        <v>34</v>
      </c>
      <c r="C140" s="10" t="s">
        <v>88</v>
      </c>
      <c r="D140" s="10" t="s">
        <v>46</v>
      </c>
      <c r="E140" s="10" t="s">
        <v>1143</v>
      </c>
      <c r="F140" s="33">
        <f t="shared" si="2"/>
        <v>122.09431818181818</v>
      </c>
      <c r="G140" s="8">
        <v>53.209090909090904</v>
      </c>
      <c r="H140" s="8">
        <v>59.440000000000012</v>
      </c>
      <c r="I140" s="14">
        <v>56.324545454545458</v>
      </c>
      <c r="J140" s="14">
        <v>45.405681818181826</v>
      </c>
      <c r="K140" s="8"/>
      <c r="L140" s="11">
        <v>1</v>
      </c>
      <c r="M140" s="11">
        <v>1.5</v>
      </c>
      <c r="N140" s="11">
        <v>0</v>
      </c>
      <c r="O140" s="11">
        <v>1.5</v>
      </c>
      <c r="P140" s="11">
        <v>0</v>
      </c>
      <c r="Q140" s="11">
        <v>1.5</v>
      </c>
      <c r="R140" s="11">
        <v>0</v>
      </c>
      <c r="S140" s="11">
        <v>0</v>
      </c>
      <c r="T140" s="11">
        <v>0</v>
      </c>
      <c r="U140" s="11">
        <v>1</v>
      </c>
      <c r="V140" s="11">
        <v>0</v>
      </c>
      <c r="W140" s="11">
        <v>0</v>
      </c>
      <c r="X140" s="11">
        <v>0</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36">
        <v>45</v>
      </c>
      <c r="AX140" s="36">
        <v>0.4056818181818258</v>
      </c>
      <c r="AY140" s="36">
        <v>202.5</v>
      </c>
      <c r="AZ140" s="36">
        <v>203.5</v>
      </c>
      <c r="BA140" s="36">
        <v>202.90568181818182</v>
      </c>
      <c r="BB140" s="37">
        <f>SUMPRODUCT(L140:X140,分數請填寫在這邊!C$7:O$7)</f>
        <v>325</v>
      </c>
    </row>
    <row r="141" spans="1:54" x14ac:dyDescent="0.25">
      <c r="A141" s="8" t="s">
        <v>960</v>
      </c>
      <c r="B141" s="8">
        <v>35</v>
      </c>
      <c r="C141" s="10" t="s">
        <v>88</v>
      </c>
      <c r="D141" s="10" t="s">
        <v>107</v>
      </c>
      <c r="E141" s="10" t="s">
        <v>1144</v>
      </c>
      <c r="F141" s="33">
        <f t="shared" si="2"/>
        <v>78.776579670329653</v>
      </c>
      <c r="G141" s="8">
        <v>67.528571428571439</v>
      </c>
      <c r="H141" s="8">
        <v>74.043076923076924</v>
      </c>
      <c r="I141" s="14">
        <v>70.785824175824189</v>
      </c>
      <c r="J141" s="14">
        <v>63.482280219780236</v>
      </c>
      <c r="K141" s="8" t="s">
        <v>961</v>
      </c>
      <c r="L141" s="11">
        <v>1</v>
      </c>
      <c r="M141" s="11">
        <v>1.5</v>
      </c>
      <c r="N141" s="11">
        <v>0</v>
      </c>
      <c r="O141" s="11">
        <v>1.5</v>
      </c>
      <c r="P141" s="11">
        <v>0</v>
      </c>
      <c r="Q141" s="11">
        <v>1.5</v>
      </c>
      <c r="R141" s="11">
        <v>0</v>
      </c>
      <c r="S141" s="11">
        <v>0</v>
      </c>
      <c r="T141" s="11">
        <v>0</v>
      </c>
      <c r="U141" s="11">
        <v>1</v>
      </c>
      <c r="V141" s="11">
        <v>0</v>
      </c>
      <c r="W141" s="11">
        <v>0</v>
      </c>
      <c r="X141" s="11">
        <v>0</v>
      </c>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36">
        <v>63</v>
      </c>
      <c r="AX141" s="36">
        <v>0.48228021978023605</v>
      </c>
      <c r="AY141" s="36">
        <v>245.5</v>
      </c>
      <c r="AZ141" s="36">
        <v>247</v>
      </c>
      <c r="BA141" s="36">
        <v>246.22342032967035</v>
      </c>
      <c r="BB141" s="37">
        <f>SUMPRODUCT(L141:X141,分數請填寫在這邊!C$7:O$7)</f>
        <v>325</v>
      </c>
    </row>
    <row r="142" spans="1:54" x14ac:dyDescent="0.25">
      <c r="A142" s="8" t="s">
        <v>960</v>
      </c>
      <c r="B142" s="8">
        <v>36</v>
      </c>
      <c r="C142" s="10" t="s">
        <v>88</v>
      </c>
      <c r="D142" s="10" t="s">
        <v>108</v>
      </c>
      <c r="E142" s="10" t="s">
        <v>1145</v>
      </c>
      <c r="F142" s="33">
        <f t="shared" si="2"/>
        <v>140</v>
      </c>
      <c r="G142" s="8">
        <v>52.771428571428565</v>
      </c>
      <c r="H142" s="8">
        <v>60.424999999999997</v>
      </c>
      <c r="I142" s="14">
        <v>56.598214285714278</v>
      </c>
      <c r="J142" s="14">
        <v>45.747767857142847</v>
      </c>
      <c r="K142" s="8"/>
      <c r="L142" s="11">
        <v>0</v>
      </c>
      <c r="M142" s="11">
        <v>2</v>
      </c>
      <c r="N142" s="11">
        <v>0</v>
      </c>
      <c r="O142" s="11">
        <v>2</v>
      </c>
      <c r="P142" s="11">
        <v>1</v>
      </c>
      <c r="Q142" s="11">
        <v>2</v>
      </c>
      <c r="R142" s="11">
        <v>0</v>
      </c>
      <c r="S142" s="11">
        <v>0</v>
      </c>
      <c r="T142" s="11">
        <v>0</v>
      </c>
      <c r="U142" s="11">
        <v>0</v>
      </c>
      <c r="V142" s="11">
        <v>0</v>
      </c>
      <c r="W142" s="11">
        <v>0</v>
      </c>
      <c r="X142" s="11">
        <v>0</v>
      </c>
      <c r="Y142" s="8"/>
      <c r="Z142" s="8"/>
      <c r="AA142" s="8" t="s">
        <v>955</v>
      </c>
      <c r="AB142" s="8" t="s">
        <v>955</v>
      </c>
      <c r="AC142" s="8"/>
      <c r="AD142" s="8"/>
      <c r="AE142" s="8"/>
      <c r="AF142" s="8"/>
      <c r="AG142" s="8"/>
      <c r="AH142" s="8"/>
      <c r="AI142" s="8"/>
      <c r="AJ142" s="8"/>
      <c r="AK142" s="8"/>
      <c r="AL142" s="8"/>
      <c r="AM142" s="8"/>
      <c r="AN142" s="8"/>
      <c r="AO142" s="8"/>
      <c r="AP142" s="8"/>
      <c r="AQ142" s="8"/>
      <c r="AR142" s="8"/>
      <c r="AS142" s="8"/>
      <c r="AT142" s="8"/>
      <c r="AU142" s="8"/>
      <c r="AV142" s="8"/>
      <c r="AW142" s="36">
        <v>45</v>
      </c>
      <c r="AX142" s="36">
        <v>0.74776785714284699</v>
      </c>
      <c r="AY142" s="36">
        <v>210</v>
      </c>
      <c r="AZ142" s="36">
        <v>210</v>
      </c>
      <c r="BA142" s="36">
        <v>210</v>
      </c>
      <c r="BB142" s="37">
        <f>SUMPRODUCT(L142:X142,分數請填寫在這邊!C$7:O$7)</f>
        <v>350</v>
      </c>
    </row>
    <row r="143" spans="1:54" x14ac:dyDescent="0.25">
      <c r="A143" s="8" t="s">
        <v>960</v>
      </c>
      <c r="B143" s="8">
        <v>37</v>
      </c>
      <c r="C143" s="10" t="s">
        <v>88</v>
      </c>
      <c r="D143" s="10" t="s">
        <v>109</v>
      </c>
      <c r="E143" s="10" t="s">
        <v>1146</v>
      </c>
      <c r="F143" s="33">
        <f t="shared" si="2"/>
        <v>88.233181818181805</v>
      </c>
      <c r="G143" s="8">
        <v>65.236000000000004</v>
      </c>
      <c r="H143" s="8">
        <v>70.390909090909091</v>
      </c>
      <c r="I143" s="14">
        <v>67.813454545454547</v>
      </c>
      <c r="J143" s="14">
        <v>59.766818181818188</v>
      </c>
      <c r="K143" s="8"/>
      <c r="L143" s="11">
        <v>1</v>
      </c>
      <c r="M143" s="11">
        <v>1.5</v>
      </c>
      <c r="N143" s="11">
        <v>0</v>
      </c>
      <c r="O143" s="11">
        <v>1.5</v>
      </c>
      <c r="P143" s="11">
        <v>0</v>
      </c>
      <c r="Q143" s="11">
        <v>1.5</v>
      </c>
      <c r="R143" s="11">
        <v>0</v>
      </c>
      <c r="S143" s="11">
        <v>0</v>
      </c>
      <c r="T143" s="11">
        <v>0</v>
      </c>
      <c r="U143" s="11">
        <v>1</v>
      </c>
      <c r="V143" s="11">
        <v>0</v>
      </c>
      <c r="W143" s="11">
        <v>0</v>
      </c>
      <c r="X143" s="11">
        <v>0</v>
      </c>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36">
        <v>59</v>
      </c>
      <c r="AX143" s="36">
        <v>0.76681818181818784</v>
      </c>
      <c r="AY143" s="36">
        <v>236</v>
      </c>
      <c r="AZ143" s="36">
        <v>237</v>
      </c>
      <c r="BA143" s="36">
        <v>236.76681818181819</v>
      </c>
      <c r="BB143" s="37">
        <f>SUMPRODUCT(L143:X143,分數請填寫在這邊!C$7:O$7)</f>
        <v>325</v>
      </c>
    </row>
    <row r="144" spans="1:54" x14ac:dyDescent="0.25">
      <c r="A144" s="8" t="s">
        <v>960</v>
      </c>
      <c r="B144" s="8">
        <v>38</v>
      </c>
      <c r="C144" s="10" t="s">
        <v>88</v>
      </c>
      <c r="D144" s="10" t="s">
        <v>110</v>
      </c>
      <c r="E144" s="10" t="s">
        <v>1147</v>
      </c>
      <c r="F144" s="33">
        <f t="shared" si="2"/>
        <v>64.356845238095218</v>
      </c>
      <c r="G144" s="8">
        <v>67.45714285714287</v>
      </c>
      <c r="H144" s="8">
        <v>70.828888888888898</v>
      </c>
      <c r="I144" s="14">
        <v>69.143015873015884</v>
      </c>
      <c r="J144" s="14">
        <v>61.428769841269855</v>
      </c>
      <c r="K144" s="8"/>
      <c r="L144" s="11">
        <v>1</v>
      </c>
      <c r="M144" s="11">
        <v>1.5</v>
      </c>
      <c r="N144" s="11">
        <v>0</v>
      </c>
      <c r="O144" s="11">
        <v>1.5</v>
      </c>
      <c r="P144" s="11">
        <v>0</v>
      </c>
      <c r="Q144" s="11">
        <v>1.5</v>
      </c>
      <c r="R144" s="11">
        <v>0</v>
      </c>
      <c r="S144" s="11">
        <v>0</v>
      </c>
      <c r="T144" s="11">
        <v>0</v>
      </c>
      <c r="U144" s="11">
        <v>0</v>
      </c>
      <c r="V144" s="11">
        <v>0</v>
      </c>
      <c r="W144" s="11">
        <v>0</v>
      </c>
      <c r="X144" s="11">
        <v>0</v>
      </c>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36">
        <v>61</v>
      </c>
      <c r="AX144" s="36">
        <v>0.42876984126985462</v>
      </c>
      <c r="AY144" s="36">
        <v>210</v>
      </c>
      <c r="AZ144" s="36">
        <v>211.5</v>
      </c>
      <c r="BA144" s="36">
        <v>210.64315476190478</v>
      </c>
      <c r="BB144" s="37">
        <f>SUMPRODUCT(L144:X144,分數請填寫在這邊!C$7:O$7)</f>
        <v>275</v>
      </c>
    </row>
    <row r="145" spans="1:54" x14ac:dyDescent="0.25">
      <c r="A145" s="8" t="s">
        <v>960</v>
      </c>
      <c r="B145" s="8">
        <v>39</v>
      </c>
      <c r="C145" s="10" t="s">
        <v>88</v>
      </c>
      <c r="D145" s="10" t="s">
        <v>111</v>
      </c>
      <c r="E145" s="10" t="s">
        <v>1148</v>
      </c>
      <c r="F145" s="33">
        <f t="shared" si="2"/>
        <v>83.170000000000016</v>
      </c>
      <c r="G145" s="8">
        <v>62.859999999999992</v>
      </c>
      <c r="H145" s="8">
        <v>67.8</v>
      </c>
      <c r="I145" s="14">
        <v>65.33</v>
      </c>
      <c r="J145" s="14">
        <v>65.33</v>
      </c>
      <c r="K145" s="8"/>
      <c r="L145" s="11">
        <v>1</v>
      </c>
      <c r="M145" s="11">
        <v>1.5</v>
      </c>
      <c r="N145" s="11">
        <v>1.5</v>
      </c>
      <c r="O145" s="11">
        <v>0</v>
      </c>
      <c r="P145" s="11">
        <v>1</v>
      </c>
      <c r="Q145" s="11">
        <v>0</v>
      </c>
      <c r="R145" s="11">
        <v>0</v>
      </c>
      <c r="S145" s="11">
        <v>0</v>
      </c>
      <c r="T145" s="11">
        <v>0</v>
      </c>
      <c r="U145" s="11">
        <v>1</v>
      </c>
      <c r="V145" s="11">
        <v>0</v>
      </c>
      <c r="W145" s="11">
        <v>0</v>
      </c>
      <c r="X145" s="11">
        <v>0</v>
      </c>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36">
        <v>56</v>
      </c>
      <c r="AX145" s="36">
        <v>0.66250000000000142</v>
      </c>
      <c r="AY145" s="36">
        <v>195.5</v>
      </c>
      <c r="AZ145" s="36">
        <v>195.5</v>
      </c>
      <c r="BA145" s="36">
        <v>216.82999999999998</v>
      </c>
      <c r="BB145" s="37">
        <f>SUMPRODUCT(L145:X145,分數請填寫在這邊!C$7:O$7)</f>
        <v>300</v>
      </c>
    </row>
    <row r="146" spans="1:54" x14ac:dyDescent="0.25">
      <c r="A146" s="8" t="s">
        <v>960</v>
      </c>
      <c r="B146" s="8">
        <v>40</v>
      </c>
      <c r="C146" s="10" t="s">
        <v>88</v>
      </c>
      <c r="D146" s="10" t="s">
        <v>112</v>
      </c>
      <c r="E146" s="10" t="s">
        <v>1149</v>
      </c>
      <c r="F146" s="33">
        <f t="shared" si="2"/>
        <v>87.557291666666629</v>
      </c>
      <c r="G146" s="8">
        <v>63.333333333333336</v>
      </c>
      <c r="H146" s="8">
        <v>73.300000000000011</v>
      </c>
      <c r="I146" s="14">
        <v>68.316666666666677</v>
      </c>
      <c r="J146" s="14">
        <v>60.39583333333335</v>
      </c>
      <c r="K146" s="8" t="s">
        <v>956</v>
      </c>
      <c r="L146" s="11">
        <v>1</v>
      </c>
      <c r="M146" s="11">
        <v>1.75</v>
      </c>
      <c r="N146" s="11">
        <v>1.5</v>
      </c>
      <c r="O146" s="11">
        <v>0</v>
      </c>
      <c r="P146" s="11">
        <v>0</v>
      </c>
      <c r="Q146" s="11">
        <v>1</v>
      </c>
      <c r="R146" s="11">
        <v>0</v>
      </c>
      <c r="S146" s="11">
        <v>0</v>
      </c>
      <c r="T146" s="11">
        <v>0</v>
      </c>
      <c r="U146" s="11">
        <v>0</v>
      </c>
      <c r="V146" s="11">
        <v>0</v>
      </c>
      <c r="W146" s="11">
        <v>0</v>
      </c>
      <c r="X146" s="11">
        <v>1.25</v>
      </c>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36">
        <v>60</v>
      </c>
      <c r="AX146" s="36">
        <v>0.39583333333334991</v>
      </c>
      <c r="AY146" s="36">
        <v>236.75</v>
      </c>
      <c r="AZ146" s="36">
        <v>238.5</v>
      </c>
      <c r="BA146" s="36">
        <v>237.44270833333337</v>
      </c>
      <c r="BB146" s="37">
        <f>SUMPRODUCT(L146:X146,分數請填寫在這邊!C$7:O$7)</f>
        <v>325</v>
      </c>
    </row>
    <row r="147" spans="1:54" x14ac:dyDescent="0.25">
      <c r="A147" s="8" t="s">
        <v>960</v>
      </c>
      <c r="B147" s="8">
        <v>41</v>
      </c>
      <c r="C147" s="10" t="s">
        <v>88</v>
      </c>
      <c r="D147" s="10" t="s">
        <v>59</v>
      </c>
      <c r="E147" s="10" t="s">
        <v>1150</v>
      </c>
      <c r="F147" s="33">
        <f t="shared" si="2"/>
        <v>64.988815789473676</v>
      </c>
      <c r="G147" s="8">
        <v>63.873684210526314</v>
      </c>
      <c r="H147" s="8">
        <v>68.787368421052633</v>
      </c>
      <c r="I147" s="14">
        <v>66.33052631578947</v>
      </c>
      <c r="J147" s="14">
        <v>57.913157894736841</v>
      </c>
      <c r="K147" s="8"/>
      <c r="L147" s="11">
        <v>0</v>
      </c>
      <c r="M147" s="11">
        <v>1</v>
      </c>
      <c r="N147" s="11">
        <v>0</v>
      </c>
      <c r="O147" s="11">
        <v>1.75</v>
      </c>
      <c r="P147" s="11">
        <v>0</v>
      </c>
      <c r="Q147" s="11">
        <v>1.75</v>
      </c>
      <c r="R147" s="11">
        <v>0</v>
      </c>
      <c r="S147" s="11">
        <v>0</v>
      </c>
      <c r="T147" s="11">
        <v>0</v>
      </c>
      <c r="U147" s="11">
        <v>0</v>
      </c>
      <c r="V147" s="11">
        <v>0</v>
      </c>
      <c r="W147" s="11">
        <v>0</v>
      </c>
      <c r="X147" s="11">
        <v>0</v>
      </c>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36">
        <v>57</v>
      </c>
      <c r="AX147" s="36">
        <v>0.91315789473684106</v>
      </c>
      <c r="AY147" s="36">
        <v>157.5</v>
      </c>
      <c r="AZ147" s="36">
        <v>160.25</v>
      </c>
      <c r="BA147" s="36">
        <v>160.01118421052632</v>
      </c>
      <c r="BB147" s="37">
        <f>SUMPRODUCT(L147:X147,分數請填寫在這邊!C$7:O$7)</f>
        <v>225</v>
      </c>
    </row>
    <row r="148" spans="1:54" x14ac:dyDescent="0.25">
      <c r="A148" s="8" t="s">
        <v>960</v>
      </c>
      <c r="B148" s="8">
        <v>42</v>
      </c>
      <c r="C148" s="10" t="s">
        <v>88</v>
      </c>
      <c r="D148" s="10" t="s">
        <v>43</v>
      </c>
      <c r="E148" s="10" t="s">
        <v>1151</v>
      </c>
      <c r="F148" s="33">
        <f t="shared" si="2"/>
        <v>17.637499999999932</v>
      </c>
      <c r="G148" s="8">
        <v>88.644999999999996</v>
      </c>
      <c r="H148" s="8">
        <v>90.9</v>
      </c>
      <c r="I148" s="14">
        <v>89.772500000000008</v>
      </c>
      <c r="J148" s="14">
        <v>87.215625000000017</v>
      </c>
      <c r="K148" s="8" t="s">
        <v>961</v>
      </c>
      <c r="L148" s="11">
        <v>0</v>
      </c>
      <c r="M148" s="11">
        <v>1.5</v>
      </c>
      <c r="N148" s="11">
        <v>1</v>
      </c>
      <c r="O148" s="11">
        <v>1.5</v>
      </c>
      <c r="P148" s="11">
        <v>0</v>
      </c>
      <c r="Q148" s="11">
        <v>1.5</v>
      </c>
      <c r="R148" s="11">
        <v>0</v>
      </c>
      <c r="S148" s="11">
        <v>0</v>
      </c>
      <c r="T148" s="11">
        <v>0</v>
      </c>
      <c r="U148" s="11">
        <v>0</v>
      </c>
      <c r="V148" s="11">
        <v>0</v>
      </c>
      <c r="W148" s="11">
        <v>0</v>
      </c>
      <c r="X148" s="11">
        <v>0</v>
      </c>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36">
        <v>87</v>
      </c>
      <c r="AX148" s="36">
        <v>0.21562500000001705</v>
      </c>
      <c r="AY148" s="36">
        <v>256.5</v>
      </c>
      <c r="AZ148" s="36">
        <v>260.5</v>
      </c>
      <c r="BA148" s="36">
        <v>257.36250000000007</v>
      </c>
      <c r="BB148" s="37">
        <f>SUMPRODUCT(L148:X148,分數請填寫在這邊!C$7:O$7)</f>
        <v>275</v>
      </c>
    </row>
    <row r="149" spans="1:54" x14ac:dyDescent="0.25">
      <c r="A149" s="8" t="s">
        <v>963</v>
      </c>
      <c r="B149" s="8">
        <v>1</v>
      </c>
      <c r="C149" s="10" t="s">
        <v>113</v>
      </c>
      <c r="D149" s="10" t="s">
        <v>1</v>
      </c>
      <c r="E149" s="10" t="s">
        <v>1152</v>
      </c>
      <c r="F149" s="33">
        <f t="shared" si="2"/>
        <v>-33.21875</v>
      </c>
      <c r="G149" s="8">
        <v>77.25</v>
      </c>
      <c r="H149" s="8">
        <v>79.099999999999994</v>
      </c>
      <c r="I149" s="14">
        <v>78.174999999999997</v>
      </c>
      <c r="J149" s="14">
        <v>72.71875</v>
      </c>
      <c r="K149" s="8"/>
      <c r="L149" s="11">
        <v>1.5</v>
      </c>
      <c r="M149" s="11">
        <v>1</v>
      </c>
      <c r="N149" s="11">
        <v>0</v>
      </c>
      <c r="O149" s="11">
        <v>0</v>
      </c>
      <c r="P149" s="11">
        <v>0</v>
      </c>
      <c r="Q149" s="11">
        <v>0</v>
      </c>
      <c r="R149" s="11">
        <v>1</v>
      </c>
      <c r="S149" s="11">
        <v>0</v>
      </c>
      <c r="T149" s="11">
        <v>0</v>
      </c>
      <c r="U149" s="11">
        <v>0</v>
      </c>
      <c r="V149" s="11">
        <v>0</v>
      </c>
      <c r="W149" s="11">
        <v>0</v>
      </c>
      <c r="X149" s="11">
        <v>0</v>
      </c>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36">
        <v>72</v>
      </c>
      <c r="AX149" s="36">
        <v>0.71875</v>
      </c>
      <c r="AY149" s="36">
        <v>157.5</v>
      </c>
      <c r="AZ149" s="36">
        <v>158.5</v>
      </c>
      <c r="BA149" s="36">
        <v>158.21875</v>
      </c>
      <c r="BB149" s="37">
        <f>SUMPRODUCT(L149:X149,分數請填寫在這邊!C$7:O$7)</f>
        <v>125</v>
      </c>
    </row>
    <row r="150" spans="1:54" x14ac:dyDescent="0.25">
      <c r="A150" s="8" t="s">
        <v>963</v>
      </c>
      <c r="B150" s="8">
        <v>2</v>
      </c>
      <c r="C150" s="10" t="s">
        <v>113</v>
      </c>
      <c r="D150" s="10" t="s">
        <v>2</v>
      </c>
      <c r="E150" s="10" t="s">
        <v>1153</v>
      </c>
      <c r="F150" s="33">
        <f t="shared" si="2"/>
        <v>-81.45535714285711</v>
      </c>
      <c r="G150" s="8">
        <v>80.533333333333331</v>
      </c>
      <c r="H150" s="8">
        <v>84.428571428571431</v>
      </c>
      <c r="I150" s="14">
        <v>82.480952380952374</v>
      </c>
      <c r="J150" s="14">
        <v>78.101190476190467</v>
      </c>
      <c r="K150" s="8" t="s">
        <v>956</v>
      </c>
      <c r="L150" s="11">
        <v>1.5</v>
      </c>
      <c r="M150" s="11">
        <v>2</v>
      </c>
      <c r="N150" s="11">
        <v>0</v>
      </c>
      <c r="O150" s="11">
        <v>0</v>
      </c>
      <c r="P150" s="11">
        <v>0</v>
      </c>
      <c r="Q150" s="11">
        <v>0</v>
      </c>
      <c r="R150" s="11">
        <v>1</v>
      </c>
      <c r="S150" s="11">
        <v>1</v>
      </c>
      <c r="T150" s="11">
        <v>0</v>
      </c>
      <c r="U150" s="11">
        <v>0</v>
      </c>
      <c r="V150" s="11">
        <v>0</v>
      </c>
      <c r="W150" s="11">
        <v>0</v>
      </c>
      <c r="X150" s="11">
        <v>0</v>
      </c>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36">
        <v>78</v>
      </c>
      <c r="AX150" s="36">
        <v>0.10119047619046739</v>
      </c>
      <c r="AY150" s="36">
        <v>256</v>
      </c>
      <c r="AZ150" s="36">
        <v>260.5</v>
      </c>
      <c r="BA150" s="36">
        <v>256.45535714285711</v>
      </c>
      <c r="BB150" s="37">
        <f>SUMPRODUCT(L150:X150,分數請填寫在這邊!C$7:O$7)</f>
        <v>175</v>
      </c>
    </row>
    <row r="151" spans="1:54" x14ac:dyDescent="0.25">
      <c r="A151" s="8" t="s">
        <v>963</v>
      </c>
      <c r="B151" s="8">
        <v>3</v>
      </c>
      <c r="C151" s="10" t="s">
        <v>113</v>
      </c>
      <c r="D151" s="10" t="s">
        <v>3</v>
      </c>
      <c r="E151" s="10" t="s">
        <v>1154</v>
      </c>
      <c r="F151" s="33">
        <f t="shared" si="2"/>
        <v>-118.16796875</v>
      </c>
      <c r="G151" s="8">
        <v>83.625</v>
      </c>
      <c r="H151" s="8">
        <v>88.162499999999994</v>
      </c>
      <c r="I151" s="14">
        <v>85.893749999999997</v>
      </c>
      <c r="J151" s="14">
        <v>82.3671875</v>
      </c>
      <c r="K151" s="8"/>
      <c r="L151" s="11">
        <v>1.25</v>
      </c>
      <c r="M151" s="11">
        <v>1.25</v>
      </c>
      <c r="N151" s="11">
        <v>0</v>
      </c>
      <c r="O151" s="11">
        <v>0</v>
      </c>
      <c r="P151" s="11">
        <v>0</v>
      </c>
      <c r="Q151" s="11">
        <v>0</v>
      </c>
      <c r="R151" s="11">
        <v>1.5</v>
      </c>
      <c r="S151" s="11">
        <v>1</v>
      </c>
      <c r="T151" s="11">
        <v>0</v>
      </c>
      <c r="U151" s="11">
        <v>0</v>
      </c>
      <c r="V151" s="11">
        <v>0</v>
      </c>
      <c r="W151" s="11">
        <v>0</v>
      </c>
      <c r="X151" s="11">
        <v>0</v>
      </c>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36">
        <v>82</v>
      </c>
      <c r="AX151" s="36">
        <v>0.3671875</v>
      </c>
      <c r="AY151" s="36">
        <v>242.25</v>
      </c>
      <c r="AZ151" s="36">
        <v>244.75</v>
      </c>
      <c r="BA151" s="36">
        <v>243.16796875</v>
      </c>
      <c r="BB151" s="37">
        <f>SUMPRODUCT(L151:X151,分數請填寫在這邊!C$7:O$7)</f>
        <v>125</v>
      </c>
    </row>
    <row r="152" spans="1:54" x14ac:dyDescent="0.25">
      <c r="A152" s="8" t="s">
        <v>963</v>
      </c>
      <c r="B152" s="8">
        <v>4</v>
      </c>
      <c r="C152" s="10" t="s">
        <v>113</v>
      </c>
      <c r="D152" s="10" t="s">
        <v>114</v>
      </c>
      <c r="E152" s="10" t="s">
        <v>1155</v>
      </c>
      <c r="F152" s="33">
        <f t="shared" si="2"/>
        <v>-113.26428571428573</v>
      </c>
      <c r="G152" s="8">
        <v>76.320000000000007</v>
      </c>
      <c r="H152" s="8">
        <v>78.628571428571419</v>
      </c>
      <c r="I152" s="14">
        <v>77.474285714285713</v>
      </c>
      <c r="J152" s="14">
        <v>71.842857142857142</v>
      </c>
      <c r="K152" s="8"/>
      <c r="L152" s="11">
        <v>1.5</v>
      </c>
      <c r="M152" s="11">
        <v>1.5</v>
      </c>
      <c r="N152" s="11">
        <v>0</v>
      </c>
      <c r="O152" s="11">
        <v>0</v>
      </c>
      <c r="P152" s="11">
        <v>0</v>
      </c>
      <c r="Q152" s="11">
        <v>0</v>
      </c>
      <c r="R152" s="11">
        <v>1</v>
      </c>
      <c r="S152" s="11">
        <v>1</v>
      </c>
      <c r="T152" s="11">
        <v>0</v>
      </c>
      <c r="U152" s="11">
        <v>0</v>
      </c>
      <c r="V152" s="11">
        <v>1</v>
      </c>
      <c r="W152" s="11">
        <v>0</v>
      </c>
      <c r="X152" s="11">
        <v>0</v>
      </c>
      <c r="Y152" s="8"/>
      <c r="Z152" s="8" t="s">
        <v>955</v>
      </c>
      <c r="AA152" s="8"/>
      <c r="AB152" s="8"/>
      <c r="AC152" s="8"/>
      <c r="AD152" s="8"/>
      <c r="AE152" s="8"/>
      <c r="AF152" s="8"/>
      <c r="AG152" s="8"/>
      <c r="AH152" s="8"/>
      <c r="AI152" s="8"/>
      <c r="AJ152" s="8"/>
      <c r="AK152" s="8"/>
      <c r="AL152" s="8"/>
      <c r="AM152" s="8"/>
      <c r="AN152" s="8"/>
      <c r="AO152" s="8"/>
      <c r="AP152" s="8"/>
      <c r="AQ152" s="8"/>
      <c r="AR152" s="8"/>
      <c r="AS152" s="8"/>
      <c r="AT152" s="8"/>
      <c r="AU152" s="8"/>
      <c r="AV152" s="8"/>
      <c r="AW152" s="36">
        <v>71</v>
      </c>
      <c r="AX152" s="36">
        <v>0.84285714285714164</v>
      </c>
      <c r="AY152" s="36">
        <v>262</v>
      </c>
      <c r="AZ152" s="36">
        <v>263.5</v>
      </c>
      <c r="BA152" s="36">
        <v>263.26428571428573</v>
      </c>
      <c r="BB152" s="37">
        <f>SUMPRODUCT(L152:X152,分數請填寫在這邊!C$7:O$7)</f>
        <v>150</v>
      </c>
    </row>
    <row r="153" spans="1:54" x14ac:dyDescent="0.25">
      <c r="A153" s="8" t="s">
        <v>963</v>
      </c>
      <c r="B153" s="8">
        <v>5</v>
      </c>
      <c r="C153" s="10" t="s">
        <v>113</v>
      </c>
      <c r="D153" s="10" t="s">
        <v>8</v>
      </c>
      <c r="E153" s="10" t="s">
        <v>1156</v>
      </c>
      <c r="F153" s="33">
        <f t="shared" si="2"/>
        <v>48.217333333333329</v>
      </c>
      <c r="G153" s="8">
        <v>78.866</v>
      </c>
      <c r="H153" s="8">
        <v>85.643333333333331</v>
      </c>
      <c r="I153" s="14">
        <v>82.254666666666665</v>
      </c>
      <c r="J153" s="14">
        <v>82.254666666666665</v>
      </c>
      <c r="K153" s="8"/>
      <c r="L153" s="11">
        <v>1</v>
      </c>
      <c r="M153" s="11">
        <v>1.5</v>
      </c>
      <c r="N153" s="11">
        <v>2</v>
      </c>
      <c r="O153" s="11">
        <v>1</v>
      </c>
      <c r="P153" s="11">
        <v>1.5</v>
      </c>
      <c r="Q153" s="11">
        <v>0</v>
      </c>
      <c r="R153" s="11">
        <v>0</v>
      </c>
      <c r="S153" s="11">
        <v>0</v>
      </c>
      <c r="T153" s="11">
        <v>0</v>
      </c>
      <c r="U153" s="11">
        <v>0</v>
      </c>
      <c r="V153" s="11">
        <v>0</v>
      </c>
      <c r="W153" s="11">
        <v>0</v>
      </c>
      <c r="X153" s="11">
        <v>0</v>
      </c>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36">
        <v>77</v>
      </c>
      <c r="AX153" s="36">
        <v>0.81833333333332803</v>
      </c>
      <c r="AY153" s="36">
        <v>287</v>
      </c>
      <c r="AZ153" s="36">
        <v>287</v>
      </c>
      <c r="BA153" s="36">
        <v>301.78266666666667</v>
      </c>
      <c r="BB153" s="37">
        <f>SUMPRODUCT(L153:X153,分數請填寫在這邊!C$7:O$7)</f>
        <v>350</v>
      </c>
    </row>
    <row r="154" spans="1:54" x14ac:dyDescent="0.25">
      <c r="A154" s="8" t="s">
        <v>963</v>
      </c>
      <c r="B154" s="8">
        <v>6</v>
      </c>
      <c r="C154" s="10" t="s">
        <v>113</v>
      </c>
      <c r="D154" s="10" t="s">
        <v>9</v>
      </c>
      <c r="E154" s="10" t="s">
        <v>1157</v>
      </c>
      <c r="F154" s="33">
        <f t="shared" si="2"/>
        <v>42</v>
      </c>
      <c r="G154" s="8">
        <v>79.787499999999994</v>
      </c>
      <c r="H154" s="8">
        <v>83.441666666666663</v>
      </c>
      <c r="I154" s="14">
        <v>81.614583333333329</v>
      </c>
      <c r="J154" s="14">
        <v>81.614583333333329</v>
      </c>
      <c r="K154" s="8"/>
      <c r="L154" s="11">
        <v>0</v>
      </c>
      <c r="M154" s="11">
        <v>1</v>
      </c>
      <c r="N154" s="11">
        <v>1</v>
      </c>
      <c r="O154" s="11">
        <v>1</v>
      </c>
      <c r="P154" s="11">
        <v>1</v>
      </c>
      <c r="Q154" s="11">
        <v>0</v>
      </c>
      <c r="R154" s="11">
        <v>0</v>
      </c>
      <c r="S154" s="11">
        <v>0</v>
      </c>
      <c r="T154" s="11">
        <v>0</v>
      </c>
      <c r="U154" s="11">
        <v>1</v>
      </c>
      <c r="V154" s="11">
        <v>0</v>
      </c>
      <c r="W154" s="11">
        <v>0</v>
      </c>
      <c r="X154" s="11">
        <v>0</v>
      </c>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36">
        <v>77</v>
      </c>
      <c r="AX154" s="36">
        <v>1.8229166666657193E-2</v>
      </c>
      <c r="AY154" s="36">
        <v>198</v>
      </c>
      <c r="AZ154" s="36">
        <v>198</v>
      </c>
      <c r="BA154" s="36">
        <v>208</v>
      </c>
      <c r="BB154" s="37">
        <f>SUMPRODUCT(L154:X154,分數請填寫在這邊!C$7:O$7)</f>
        <v>250</v>
      </c>
    </row>
    <row r="155" spans="1:54" x14ac:dyDescent="0.25">
      <c r="A155" s="8" t="s">
        <v>963</v>
      </c>
      <c r="B155" s="8">
        <v>7</v>
      </c>
      <c r="C155" s="10" t="s">
        <v>113</v>
      </c>
      <c r="D155" s="10" t="s">
        <v>10</v>
      </c>
      <c r="E155" s="10" t="s">
        <v>1158</v>
      </c>
      <c r="F155" s="33">
        <f t="shared" si="2"/>
        <v>41</v>
      </c>
      <c r="G155" s="8">
        <v>80.644000000000005</v>
      </c>
      <c r="H155" s="8">
        <v>83.021666666666661</v>
      </c>
      <c r="I155" s="14">
        <v>81.832833333333326</v>
      </c>
      <c r="J155" s="14">
        <v>81.832833333333326</v>
      </c>
      <c r="K155" s="8"/>
      <c r="L155" s="11">
        <v>1</v>
      </c>
      <c r="M155" s="11">
        <v>1</v>
      </c>
      <c r="N155" s="11">
        <v>1.25</v>
      </c>
      <c r="O155" s="11">
        <v>1.5</v>
      </c>
      <c r="P155" s="11">
        <v>1.25</v>
      </c>
      <c r="Q155" s="11">
        <v>0</v>
      </c>
      <c r="R155" s="11">
        <v>0</v>
      </c>
      <c r="S155" s="11">
        <v>0</v>
      </c>
      <c r="T155" s="11">
        <v>0</v>
      </c>
      <c r="U155" s="11">
        <v>0</v>
      </c>
      <c r="V155" s="11">
        <v>0</v>
      </c>
      <c r="W155" s="11">
        <v>0</v>
      </c>
      <c r="X155" s="11">
        <v>0</v>
      </c>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36">
        <v>77</v>
      </c>
      <c r="AX155" s="36">
        <v>0.29104166666665776</v>
      </c>
      <c r="AY155" s="36">
        <v>248</v>
      </c>
      <c r="AZ155" s="36">
        <v>248</v>
      </c>
      <c r="BA155" s="36">
        <v>259</v>
      </c>
      <c r="BB155" s="37">
        <f>SUMPRODUCT(L155:X155,分數請填寫在這邊!C$7:O$7)</f>
        <v>300</v>
      </c>
    </row>
    <row r="156" spans="1:54" x14ac:dyDescent="0.25">
      <c r="A156" s="8" t="s">
        <v>963</v>
      </c>
      <c r="B156" s="8">
        <v>8</v>
      </c>
      <c r="C156" s="10" t="s">
        <v>113</v>
      </c>
      <c r="D156" s="10" t="s">
        <v>74</v>
      </c>
      <c r="E156" s="10" t="s">
        <v>1159</v>
      </c>
      <c r="F156" s="33">
        <f t="shared" si="2"/>
        <v>49.375</v>
      </c>
      <c r="G156" s="8">
        <v>71.2</v>
      </c>
      <c r="H156" s="8">
        <v>75.425000000000011</v>
      </c>
      <c r="I156" s="14">
        <v>73.3125</v>
      </c>
      <c r="J156" s="14">
        <v>73.3125</v>
      </c>
      <c r="K156" s="8"/>
      <c r="L156" s="11">
        <v>1</v>
      </c>
      <c r="M156" s="11">
        <v>1</v>
      </c>
      <c r="N156" s="11">
        <v>1</v>
      </c>
      <c r="O156" s="11">
        <v>1</v>
      </c>
      <c r="P156" s="11">
        <v>1</v>
      </c>
      <c r="Q156" s="11">
        <v>0</v>
      </c>
      <c r="R156" s="11">
        <v>0</v>
      </c>
      <c r="S156" s="11">
        <v>0</v>
      </c>
      <c r="T156" s="11">
        <v>0</v>
      </c>
      <c r="U156" s="11">
        <v>0</v>
      </c>
      <c r="V156" s="11">
        <v>0</v>
      </c>
      <c r="W156" s="11">
        <v>0</v>
      </c>
      <c r="X156" s="11">
        <v>0</v>
      </c>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36">
        <v>66</v>
      </c>
      <c r="AX156" s="36">
        <v>0.640625</v>
      </c>
      <c r="AY156" s="36">
        <v>186</v>
      </c>
      <c r="AZ156" s="36">
        <v>188</v>
      </c>
      <c r="BA156" s="36">
        <v>200.625</v>
      </c>
      <c r="BB156" s="37">
        <f>SUMPRODUCT(L156:X156,分數請填寫在這邊!C$7:O$7)</f>
        <v>250</v>
      </c>
    </row>
    <row r="157" spans="1:54" x14ac:dyDescent="0.25">
      <c r="A157" s="8" t="s">
        <v>963</v>
      </c>
      <c r="B157" s="8">
        <v>9</v>
      </c>
      <c r="C157" s="10" t="s">
        <v>113</v>
      </c>
      <c r="D157" s="10" t="s">
        <v>115</v>
      </c>
      <c r="E157" s="10" t="s">
        <v>1160</v>
      </c>
      <c r="F157" s="33">
        <f t="shared" si="2"/>
        <v>27</v>
      </c>
      <c r="G157" s="8">
        <v>82.050000000000011</v>
      </c>
      <c r="H157" s="8">
        <v>85.233333333333334</v>
      </c>
      <c r="I157" s="14">
        <v>83.64166666666668</v>
      </c>
      <c r="J157" s="14">
        <v>83.64166666666668</v>
      </c>
      <c r="K157" s="8"/>
      <c r="L157" s="11">
        <v>1</v>
      </c>
      <c r="M157" s="11">
        <v>1</v>
      </c>
      <c r="N157" s="11">
        <v>1</v>
      </c>
      <c r="O157" s="11">
        <v>1</v>
      </c>
      <c r="P157" s="11">
        <v>1</v>
      </c>
      <c r="Q157" s="11">
        <v>0</v>
      </c>
      <c r="R157" s="11">
        <v>0</v>
      </c>
      <c r="S157" s="11">
        <v>0</v>
      </c>
      <c r="T157" s="11">
        <v>0</v>
      </c>
      <c r="U157" s="11">
        <v>0</v>
      </c>
      <c r="V157" s="11">
        <v>0</v>
      </c>
      <c r="W157" s="11">
        <v>0</v>
      </c>
      <c r="X157" s="11">
        <v>0</v>
      </c>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36">
        <v>79</v>
      </c>
      <c r="AX157" s="36">
        <v>0.55208333333334281</v>
      </c>
      <c r="AY157" s="36">
        <v>213</v>
      </c>
      <c r="AZ157" s="36">
        <v>214</v>
      </c>
      <c r="BA157" s="36">
        <v>223</v>
      </c>
      <c r="BB157" s="37">
        <f>SUMPRODUCT(L157:X157,分數請填寫在這邊!C$7:O$7)</f>
        <v>250</v>
      </c>
    </row>
    <row r="158" spans="1:54" x14ac:dyDescent="0.25">
      <c r="A158" s="8" t="s">
        <v>963</v>
      </c>
      <c r="B158" s="8">
        <v>10</v>
      </c>
      <c r="C158" s="10" t="s">
        <v>113</v>
      </c>
      <c r="D158" s="10" t="s">
        <v>31</v>
      </c>
      <c r="E158" s="10" t="s">
        <v>1161</v>
      </c>
      <c r="F158" s="33">
        <f t="shared" si="2"/>
        <v>46.458333333333314</v>
      </c>
      <c r="G158" s="8">
        <v>76.125</v>
      </c>
      <c r="H158" s="8">
        <v>82.416666666666671</v>
      </c>
      <c r="I158" s="14">
        <v>79.270833333333343</v>
      </c>
      <c r="J158" s="14">
        <v>79.270833333333343</v>
      </c>
      <c r="K158" s="8"/>
      <c r="L158" s="11">
        <v>0</v>
      </c>
      <c r="M158" s="11">
        <v>1</v>
      </c>
      <c r="N158" s="11">
        <v>2</v>
      </c>
      <c r="O158" s="11">
        <v>0</v>
      </c>
      <c r="P158" s="11">
        <v>2</v>
      </c>
      <c r="Q158" s="11">
        <v>0</v>
      </c>
      <c r="R158" s="11">
        <v>0</v>
      </c>
      <c r="S158" s="11">
        <v>0</v>
      </c>
      <c r="T158" s="11">
        <v>0</v>
      </c>
      <c r="U158" s="11">
        <v>0</v>
      </c>
      <c r="V158" s="11">
        <v>0</v>
      </c>
      <c r="W158" s="11">
        <v>0</v>
      </c>
      <c r="X158" s="11">
        <v>0</v>
      </c>
      <c r="Y158" s="8" t="s">
        <v>955</v>
      </c>
      <c r="Z158" s="8"/>
      <c r="AA158" s="8" t="s">
        <v>955</v>
      </c>
      <c r="AB158" s="8"/>
      <c r="AC158" s="8"/>
      <c r="AD158" s="8"/>
      <c r="AE158" s="8"/>
      <c r="AF158" s="8"/>
      <c r="AG158" s="8"/>
      <c r="AH158" s="8"/>
      <c r="AI158" s="8"/>
      <c r="AJ158" s="8"/>
      <c r="AK158" s="8"/>
      <c r="AL158" s="8"/>
      <c r="AM158" s="8"/>
      <c r="AN158" s="8"/>
      <c r="AO158" s="8"/>
      <c r="AP158" s="8"/>
      <c r="AQ158" s="8"/>
      <c r="AR158" s="8"/>
      <c r="AS158" s="8"/>
      <c r="AT158" s="8"/>
      <c r="AU158" s="8"/>
      <c r="AV158" s="8"/>
      <c r="AW158" s="36">
        <v>74</v>
      </c>
      <c r="AX158" s="36">
        <v>8.8541666666685614E-2</v>
      </c>
      <c r="AY158" s="36">
        <v>193</v>
      </c>
      <c r="AZ158" s="36">
        <v>195</v>
      </c>
      <c r="BA158" s="36">
        <v>203.54166666666669</v>
      </c>
      <c r="BB158" s="37">
        <f>SUMPRODUCT(L158:X158,分數請填寫在這邊!C$7:O$7)</f>
        <v>250</v>
      </c>
    </row>
    <row r="159" spans="1:54" x14ac:dyDescent="0.25">
      <c r="A159" s="8" t="s">
        <v>963</v>
      </c>
      <c r="B159" s="8">
        <v>11</v>
      </c>
      <c r="C159" s="10" t="s">
        <v>113</v>
      </c>
      <c r="D159" s="10" t="s">
        <v>116</v>
      </c>
      <c r="E159" s="10" t="s">
        <v>1162</v>
      </c>
      <c r="F159" s="33">
        <f t="shared" si="2"/>
        <v>6.5124999999999886</v>
      </c>
      <c r="G159" s="8">
        <v>91</v>
      </c>
      <c r="H159" s="8">
        <v>89.974999999999994</v>
      </c>
      <c r="I159" s="14">
        <v>90.487499999999997</v>
      </c>
      <c r="J159" s="14">
        <v>90.487499999999997</v>
      </c>
      <c r="K159" s="8" t="s">
        <v>956</v>
      </c>
      <c r="L159" s="11">
        <v>0</v>
      </c>
      <c r="M159" s="11">
        <v>1</v>
      </c>
      <c r="N159" s="11">
        <v>1</v>
      </c>
      <c r="O159" s="11">
        <v>0</v>
      </c>
      <c r="P159" s="11">
        <v>1</v>
      </c>
      <c r="Q159" s="11">
        <v>0</v>
      </c>
      <c r="R159" s="11">
        <v>0</v>
      </c>
      <c r="S159" s="11">
        <v>0</v>
      </c>
      <c r="T159" s="11">
        <v>0</v>
      </c>
      <c r="U159" s="11">
        <v>0</v>
      </c>
      <c r="V159" s="11">
        <v>0</v>
      </c>
      <c r="W159" s="11">
        <v>0</v>
      </c>
      <c r="X159" s="11">
        <v>0</v>
      </c>
      <c r="Y159" s="8"/>
      <c r="Z159" s="8"/>
      <c r="AA159" s="8" t="s">
        <v>955</v>
      </c>
      <c r="AB159" s="8"/>
      <c r="AC159" s="8"/>
      <c r="AD159" s="8"/>
      <c r="AE159" s="8"/>
      <c r="AF159" s="8"/>
      <c r="AG159" s="8"/>
      <c r="AH159" s="8"/>
      <c r="AI159" s="8"/>
      <c r="AJ159" s="8"/>
      <c r="AK159" s="8"/>
      <c r="AL159" s="8"/>
      <c r="AM159" s="8"/>
      <c r="AN159" s="8"/>
      <c r="AO159" s="8"/>
      <c r="AP159" s="8"/>
      <c r="AQ159" s="8"/>
      <c r="AR159" s="8"/>
      <c r="AS159" s="8"/>
      <c r="AT159" s="8"/>
      <c r="AU159" s="8"/>
      <c r="AV159" s="8"/>
      <c r="AW159" s="36">
        <v>88</v>
      </c>
      <c r="AX159" s="36">
        <v>0.109375</v>
      </c>
      <c r="AY159" s="36">
        <v>139</v>
      </c>
      <c r="AZ159" s="36">
        <v>141</v>
      </c>
      <c r="BA159" s="36">
        <v>143.48750000000001</v>
      </c>
      <c r="BB159" s="37">
        <f>SUMPRODUCT(L159:X159,分數請填寫在這邊!C$7:O$7)</f>
        <v>150</v>
      </c>
    </row>
    <row r="160" spans="1:54" x14ac:dyDescent="0.25">
      <c r="A160" s="8" t="s">
        <v>963</v>
      </c>
      <c r="B160" s="8">
        <v>12</v>
      </c>
      <c r="C160" s="10" t="s">
        <v>113</v>
      </c>
      <c r="D160" s="10" t="s">
        <v>32</v>
      </c>
      <c r="E160" s="10" t="s">
        <v>1163</v>
      </c>
      <c r="F160" s="33">
        <f t="shared" si="2"/>
        <v>38.75</v>
      </c>
      <c r="G160" s="8">
        <v>80.462500000000006</v>
      </c>
      <c r="H160" s="8">
        <v>83.22</v>
      </c>
      <c r="I160" s="14">
        <v>81.841250000000002</v>
      </c>
      <c r="J160" s="14">
        <v>81.841250000000002</v>
      </c>
      <c r="K160" s="8"/>
      <c r="L160" s="11">
        <v>1</v>
      </c>
      <c r="M160" s="11">
        <v>1</v>
      </c>
      <c r="N160" s="11">
        <v>1.25</v>
      </c>
      <c r="O160" s="11">
        <v>1.25</v>
      </c>
      <c r="P160" s="11">
        <v>1.25</v>
      </c>
      <c r="Q160" s="11">
        <v>0</v>
      </c>
      <c r="R160" s="11">
        <v>0</v>
      </c>
      <c r="S160" s="11">
        <v>0</v>
      </c>
      <c r="T160" s="11">
        <v>0</v>
      </c>
      <c r="U160" s="11">
        <v>0</v>
      </c>
      <c r="V160" s="11">
        <v>0</v>
      </c>
      <c r="W160" s="11">
        <v>0</v>
      </c>
      <c r="X160" s="11">
        <v>0</v>
      </c>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36">
        <v>77</v>
      </c>
      <c r="AX160" s="36">
        <v>0.30156250000000284</v>
      </c>
      <c r="AY160" s="36">
        <v>238.25</v>
      </c>
      <c r="AZ160" s="36">
        <v>238.25</v>
      </c>
      <c r="BA160" s="36">
        <v>248.75</v>
      </c>
      <c r="BB160" s="37">
        <f>SUMPRODUCT(L160:X160,分數請填寫在這邊!C$7:O$7)</f>
        <v>287.5</v>
      </c>
    </row>
    <row r="161" spans="1:54" x14ac:dyDescent="0.25">
      <c r="A161" s="8" t="s">
        <v>963</v>
      </c>
      <c r="B161" s="8">
        <v>13</v>
      </c>
      <c r="C161" s="10" t="s">
        <v>113</v>
      </c>
      <c r="D161" s="10" t="s">
        <v>117</v>
      </c>
      <c r="E161" s="10" t="s">
        <v>1164</v>
      </c>
      <c r="F161" s="33">
        <f t="shared" si="2"/>
        <v>15.932500000000005</v>
      </c>
      <c r="G161" s="8">
        <v>87.63</v>
      </c>
      <c r="H161" s="8">
        <v>88.460000000000008</v>
      </c>
      <c r="I161" s="14">
        <v>88.045000000000002</v>
      </c>
      <c r="J161" s="14">
        <v>88.045000000000002</v>
      </c>
      <c r="K161" s="8"/>
      <c r="L161" s="11">
        <v>0</v>
      </c>
      <c r="M161" s="11">
        <v>0</v>
      </c>
      <c r="N161" s="11">
        <v>0</v>
      </c>
      <c r="O161" s="11">
        <v>1.5</v>
      </c>
      <c r="P161" s="11">
        <v>1.5</v>
      </c>
      <c r="Q161" s="11">
        <v>0</v>
      </c>
      <c r="R161" s="11">
        <v>0</v>
      </c>
      <c r="S161" s="11">
        <v>0</v>
      </c>
      <c r="T161" s="11">
        <v>0</v>
      </c>
      <c r="U161" s="11">
        <v>1</v>
      </c>
      <c r="V161" s="11">
        <v>0</v>
      </c>
      <c r="W161" s="11">
        <v>0</v>
      </c>
      <c r="X161" s="11">
        <v>0</v>
      </c>
      <c r="Y161" s="8" t="s">
        <v>957</v>
      </c>
      <c r="Z161" s="8" t="s">
        <v>957</v>
      </c>
      <c r="AA161" s="8"/>
      <c r="AB161" s="8"/>
      <c r="AC161" s="8"/>
      <c r="AD161" s="8"/>
      <c r="AE161" s="8"/>
      <c r="AF161" s="8"/>
      <c r="AG161" s="8"/>
      <c r="AH161" s="8"/>
      <c r="AI161" s="8"/>
      <c r="AJ161" s="8"/>
      <c r="AK161" s="8"/>
      <c r="AL161" s="8"/>
      <c r="AM161" s="8"/>
      <c r="AN161" s="8"/>
      <c r="AO161" s="8"/>
      <c r="AP161" s="8"/>
      <c r="AQ161" s="8"/>
      <c r="AR161" s="8"/>
      <c r="AS161" s="8"/>
      <c r="AT161" s="8"/>
      <c r="AU161" s="8"/>
      <c r="AV161" s="8"/>
      <c r="AW161" s="36">
        <v>85</v>
      </c>
      <c r="AX161" s="36">
        <v>5.6250000000005684E-2</v>
      </c>
      <c r="AY161" s="36">
        <v>177.5</v>
      </c>
      <c r="AZ161" s="36">
        <v>178.5</v>
      </c>
      <c r="BA161" s="36">
        <v>184.0675</v>
      </c>
      <c r="BB161" s="37">
        <f>SUMPRODUCT(L161:X161,分數請填寫在這邊!C$7:O$7)</f>
        <v>200</v>
      </c>
    </row>
    <row r="162" spans="1:54" x14ac:dyDescent="0.25">
      <c r="A162" s="8" t="s">
        <v>963</v>
      </c>
      <c r="B162" s="8">
        <v>14</v>
      </c>
      <c r="C162" s="10" t="s">
        <v>113</v>
      </c>
      <c r="D162" s="10" t="s">
        <v>118</v>
      </c>
      <c r="E162" s="10" t="s">
        <v>1165</v>
      </c>
      <c r="F162" s="33">
        <f t="shared" si="2"/>
        <v>41.232500000000016</v>
      </c>
      <c r="G162" s="8">
        <v>73.375</v>
      </c>
      <c r="H162" s="8">
        <v>78.16</v>
      </c>
      <c r="I162" s="14">
        <v>75.767499999999998</v>
      </c>
      <c r="J162" s="14">
        <v>75.767499999999998</v>
      </c>
      <c r="K162" s="8"/>
      <c r="L162" s="11">
        <v>1</v>
      </c>
      <c r="M162" s="11">
        <v>1</v>
      </c>
      <c r="N162" s="11">
        <v>0</v>
      </c>
      <c r="O162" s="11">
        <v>1</v>
      </c>
      <c r="P162" s="11">
        <v>1</v>
      </c>
      <c r="Q162" s="11">
        <v>0</v>
      </c>
      <c r="R162" s="11">
        <v>0</v>
      </c>
      <c r="S162" s="11">
        <v>0</v>
      </c>
      <c r="T162" s="11">
        <v>0</v>
      </c>
      <c r="U162" s="11">
        <v>1</v>
      </c>
      <c r="V162" s="11">
        <v>0</v>
      </c>
      <c r="W162" s="11">
        <v>0</v>
      </c>
      <c r="X162" s="11">
        <v>0</v>
      </c>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36">
        <v>69</v>
      </c>
      <c r="AX162" s="36">
        <v>0.70937499999999432</v>
      </c>
      <c r="AY162" s="36">
        <v>194</v>
      </c>
      <c r="AZ162" s="36">
        <v>199</v>
      </c>
      <c r="BA162" s="36">
        <v>208.76749999999998</v>
      </c>
      <c r="BB162" s="37">
        <f>SUMPRODUCT(L162:X162,分數請填寫在這邊!C$7:O$7)</f>
        <v>250</v>
      </c>
    </row>
    <row r="163" spans="1:54" x14ac:dyDescent="0.25">
      <c r="A163" s="8" t="s">
        <v>963</v>
      </c>
      <c r="B163" s="8">
        <v>15</v>
      </c>
      <c r="C163" s="10" t="s">
        <v>113</v>
      </c>
      <c r="D163" s="10" t="s">
        <v>30</v>
      </c>
      <c r="E163" s="10" t="s">
        <v>1166</v>
      </c>
      <c r="F163" s="33">
        <f t="shared" si="2"/>
        <v>39.151249999999976</v>
      </c>
      <c r="G163" s="8">
        <v>74.262500000000003</v>
      </c>
      <c r="H163" s="8">
        <v>78.97</v>
      </c>
      <c r="I163" s="14">
        <v>76.616250000000008</v>
      </c>
      <c r="J163" s="14">
        <v>76.616250000000008</v>
      </c>
      <c r="K163" s="8"/>
      <c r="L163" s="11">
        <v>1</v>
      </c>
      <c r="M163" s="11">
        <v>1</v>
      </c>
      <c r="N163" s="11">
        <v>0</v>
      </c>
      <c r="O163" s="11">
        <v>1</v>
      </c>
      <c r="P163" s="11">
        <v>1</v>
      </c>
      <c r="Q163" s="11">
        <v>0</v>
      </c>
      <c r="R163" s="11">
        <v>0</v>
      </c>
      <c r="S163" s="11">
        <v>0</v>
      </c>
      <c r="T163" s="11">
        <v>0</v>
      </c>
      <c r="U163" s="11">
        <v>1</v>
      </c>
      <c r="V163" s="11">
        <v>0</v>
      </c>
      <c r="W163" s="11">
        <v>0</v>
      </c>
      <c r="X163" s="11">
        <v>0</v>
      </c>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36">
        <v>70</v>
      </c>
      <c r="AX163" s="36">
        <v>0.77031250000001705</v>
      </c>
      <c r="AY163" s="36">
        <v>199</v>
      </c>
      <c r="AZ163" s="36">
        <v>199</v>
      </c>
      <c r="BA163" s="36">
        <v>210.84875000000002</v>
      </c>
      <c r="BB163" s="37">
        <f>SUMPRODUCT(L163:X163,分數請填寫在這邊!C$7:O$7)</f>
        <v>250</v>
      </c>
    </row>
    <row r="164" spans="1:54" x14ac:dyDescent="0.25">
      <c r="A164" s="8" t="s">
        <v>963</v>
      </c>
      <c r="B164" s="8">
        <v>16</v>
      </c>
      <c r="C164" s="10" t="s">
        <v>113</v>
      </c>
      <c r="D164" s="10" t="s">
        <v>119</v>
      </c>
      <c r="E164" s="10" t="s">
        <v>1167</v>
      </c>
      <c r="F164" s="33">
        <f t="shared" si="2"/>
        <v>51.929210526315785</v>
      </c>
      <c r="G164" s="8">
        <v>73.040000000000006</v>
      </c>
      <c r="H164" s="8">
        <v>76.284210526315789</v>
      </c>
      <c r="I164" s="14">
        <v>74.662105263157898</v>
      </c>
      <c r="J164" s="14">
        <v>74.662105263157898</v>
      </c>
      <c r="K164" s="8"/>
      <c r="L164" s="11">
        <v>1</v>
      </c>
      <c r="M164" s="11">
        <v>1.25</v>
      </c>
      <c r="N164" s="11">
        <v>1.75</v>
      </c>
      <c r="O164" s="11">
        <v>0</v>
      </c>
      <c r="P164" s="11">
        <v>1.5</v>
      </c>
      <c r="Q164" s="11">
        <v>0</v>
      </c>
      <c r="R164" s="11">
        <v>0</v>
      </c>
      <c r="S164" s="11">
        <v>0</v>
      </c>
      <c r="T164" s="11">
        <v>0</v>
      </c>
      <c r="U164" s="11">
        <v>0</v>
      </c>
      <c r="V164" s="11">
        <v>0</v>
      </c>
      <c r="W164" s="11">
        <v>0</v>
      </c>
      <c r="X164" s="11">
        <v>0</v>
      </c>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36">
        <v>68</v>
      </c>
      <c r="AX164" s="36">
        <v>0.3276315789473756</v>
      </c>
      <c r="AY164" s="36">
        <v>206.75</v>
      </c>
      <c r="AZ164" s="36">
        <v>208.5</v>
      </c>
      <c r="BA164" s="36">
        <v>223.07078947368421</v>
      </c>
      <c r="BB164" s="37">
        <f>SUMPRODUCT(L164:X164,分數請填寫在這邊!C$7:O$7)</f>
        <v>275</v>
      </c>
    </row>
    <row r="165" spans="1:54" x14ac:dyDescent="0.25">
      <c r="A165" s="8" t="s">
        <v>963</v>
      </c>
      <c r="B165" s="8">
        <v>17</v>
      </c>
      <c r="C165" s="10" t="s">
        <v>113</v>
      </c>
      <c r="D165" s="10" t="s">
        <v>120</v>
      </c>
      <c r="E165" s="10" t="s">
        <v>1168</v>
      </c>
      <c r="F165" s="33">
        <f t="shared" si="2"/>
        <v>27</v>
      </c>
      <c r="G165" s="8">
        <v>81.88</v>
      </c>
      <c r="H165" s="8">
        <v>84.433333333333337</v>
      </c>
      <c r="I165" s="14">
        <v>83.156666666666666</v>
      </c>
      <c r="J165" s="14">
        <v>83.156666666666666</v>
      </c>
      <c r="K165" s="8"/>
      <c r="L165" s="11">
        <v>1</v>
      </c>
      <c r="M165" s="11">
        <v>1</v>
      </c>
      <c r="N165" s="11">
        <v>1</v>
      </c>
      <c r="O165" s="11">
        <v>1</v>
      </c>
      <c r="P165" s="11">
        <v>1</v>
      </c>
      <c r="Q165" s="11">
        <v>0</v>
      </c>
      <c r="R165" s="11">
        <v>0</v>
      </c>
      <c r="S165" s="11">
        <v>0</v>
      </c>
      <c r="T165" s="11">
        <v>0</v>
      </c>
      <c r="U165" s="11">
        <v>0</v>
      </c>
      <c r="V165" s="11">
        <v>0</v>
      </c>
      <c r="W165" s="11">
        <v>0</v>
      </c>
      <c r="X165" s="11">
        <v>0</v>
      </c>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36">
        <v>78</v>
      </c>
      <c r="AX165" s="36">
        <v>0.94583333333332575</v>
      </c>
      <c r="AY165" s="36">
        <v>209</v>
      </c>
      <c r="AZ165" s="36">
        <v>213</v>
      </c>
      <c r="BA165" s="36">
        <v>223</v>
      </c>
      <c r="BB165" s="37">
        <f>SUMPRODUCT(L165:X165,分數請填寫在這邊!C$7:O$7)</f>
        <v>250</v>
      </c>
    </row>
    <row r="166" spans="1:54" x14ac:dyDescent="0.25">
      <c r="A166" s="8" t="s">
        <v>963</v>
      </c>
      <c r="B166" s="8">
        <v>18</v>
      </c>
      <c r="C166" s="10" t="s">
        <v>113</v>
      </c>
      <c r="D166" s="10" t="s">
        <v>121</v>
      </c>
      <c r="E166" s="10" t="s">
        <v>1169</v>
      </c>
      <c r="F166" s="33">
        <f t="shared" si="2"/>
        <v>42.889999999999986</v>
      </c>
      <c r="G166" s="8">
        <v>74.125</v>
      </c>
      <c r="H166" s="8">
        <v>78.929999999999993</v>
      </c>
      <c r="I166" s="14">
        <v>76.527500000000003</v>
      </c>
      <c r="J166" s="14">
        <v>76.527500000000003</v>
      </c>
      <c r="K166" s="8"/>
      <c r="L166" s="11">
        <v>1</v>
      </c>
      <c r="M166" s="11">
        <v>1</v>
      </c>
      <c r="N166" s="11">
        <v>1</v>
      </c>
      <c r="O166" s="11">
        <v>1</v>
      </c>
      <c r="P166" s="11">
        <v>1</v>
      </c>
      <c r="Q166" s="11">
        <v>0</v>
      </c>
      <c r="R166" s="11">
        <v>0</v>
      </c>
      <c r="S166" s="11">
        <v>0</v>
      </c>
      <c r="T166" s="11">
        <v>0</v>
      </c>
      <c r="U166" s="11">
        <v>0</v>
      </c>
      <c r="V166" s="11">
        <v>0</v>
      </c>
      <c r="W166" s="11">
        <v>0</v>
      </c>
      <c r="X166" s="11">
        <v>0</v>
      </c>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36">
        <v>70</v>
      </c>
      <c r="AX166" s="36">
        <v>0.65937500000001137</v>
      </c>
      <c r="AY166" s="36">
        <v>195</v>
      </c>
      <c r="AZ166" s="36">
        <v>196</v>
      </c>
      <c r="BA166" s="36">
        <v>207.11</v>
      </c>
      <c r="BB166" s="37">
        <f>SUMPRODUCT(L166:X166,分數請填寫在這邊!C$7:O$7)</f>
        <v>250</v>
      </c>
    </row>
    <row r="167" spans="1:54" x14ac:dyDescent="0.25">
      <c r="A167" s="8" t="s">
        <v>963</v>
      </c>
      <c r="B167" s="8">
        <v>19</v>
      </c>
      <c r="C167" s="10" t="s">
        <v>113</v>
      </c>
      <c r="D167" s="10" t="s">
        <v>122</v>
      </c>
      <c r="E167" s="10" t="s">
        <v>1170</v>
      </c>
      <c r="F167" s="33">
        <f t="shared" si="2"/>
        <v>24.775000000000006</v>
      </c>
      <c r="G167" s="8">
        <v>77.983333333333334</v>
      </c>
      <c r="H167" s="8">
        <v>82.833333333333329</v>
      </c>
      <c r="I167" s="14">
        <v>80.408333333333331</v>
      </c>
      <c r="J167" s="14">
        <v>80.408333333333331</v>
      </c>
      <c r="K167" s="8"/>
      <c r="L167" s="11">
        <v>1</v>
      </c>
      <c r="M167" s="11">
        <v>1</v>
      </c>
      <c r="N167" s="11">
        <v>1</v>
      </c>
      <c r="O167" s="11">
        <v>0</v>
      </c>
      <c r="P167" s="11">
        <v>1</v>
      </c>
      <c r="Q167" s="11">
        <v>0</v>
      </c>
      <c r="R167" s="11">
        <v>0</v>
      </c>
      <c r="S167" s="11">
        <v>0</v>
      </c>
      <c r="T167" s="11">
        <v>0</v>
      </c>
      <c r="U167" s="11">
        <v>0</v>
      </c>
      <c r="V167" s="11">
        <v>0</v>
      </c>
      <c r="W167" s="11">
        <v>0</v>
      </c>
      <c r="X167" s="11">
        <v>0</v>
      </c>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36">
        <v>75</v>
      </c>
      <c r="AX167" s="36">
        <v>0.51041666666665719</v>
      </c>
      <c r="AY167" s="36">
        <v>167</v>
      </c>
      <c r="AZ167" s="36">
        <v>167</v>
      </c>
      <c r="BA167" s="36">
        <v>175.22499999999999</v>
      </c>
      <c r="BB167" s="37">
        <f>SUMPRODUCT(L167:X167,分數請填寫在這邊!C$7:O$7)</f>
        <v>200</v>
      </c>
    </row>
    <row r="168" spans="1:54" x14ac:dyDescent="0.25">
      <c r="A168" s="8" t="s">
        <v>963</v>
      </c>
      <c r="B168" s="8">
        <v>20</v>
      </c>
      <c r="C168" s="10" t="s">
        <v>113</v>
      </c>
      <c r="D168" s="10" t="s">
        <v>97</v>
      </c>
      <c r="E168" s="10" t="s">
        <v>1171</v>
      </c>
      <c r="F168" s="33">
        <f t="shared" si="2"/>
        <v>45</v>
      </c>
      <c r="G168" s="8">
        <v>73.025000000000006</v>
      </c>
      <c r="H168" s="8">
        <v>78.039999999999992</v>
      </c>
      <c r="I168" s="14">
        <v>75.532499999999999</v>
      </c>
      <c r="J168" s="14">
        <v>75.532499999999999</v>
      </c>
      <c r="K168" s="8"/>
      <c r="L168" s="11">
        <v>1</v>
      </c>
      <c r="M168" s="11">
        <v>1</v>
      </c>
      <c r="N168" s="11">
        <v>1</v>
      </c>
      <c r="O168" s="11">
        <v>1</v>
      </c>
      <c r="P168" s="11">
        <v>1</v>
      </c>
      <c r="Q168" s="11">
        <v>0</v>
      </c>
      <c r="R168" s="11">
        <v>0</v>
      </c>
      <c r="S168" s="11">
        <v>0</v>
      </c>
      <c r="T168" s="11">
        <v>0</v>
      </c>
      <c r="U168" s="11">
        <v>0</v>
      </c>
      <c r="V168" s="11">
        <v>0</v>
      </c>
      <c r="W168" s="11">
        <v>0</v>
      </c>
      <c r="X168" s="11">
        <v>0</v>
      </c>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36">
        <v>69</v>
      </c>
      <c r="AX168" s="36">
        <v>0.41562500000000568</v>
      </c>
      <c r="AY168" s="36">
        <v>191</v>
      </c>
      <c r="AZ168" s="36">
        <v>195</v>
      </c>
      <c r="BA168" s="36">
        <v>205</v>
      </c>
      <c r="BB168" s="37">
        <f>SUMPRODUCT(L168:X168,分數請填寫在這邊!C$7:O$7)</f>
        <v>250</v>
      </c>
    </row>
    <row r="169" spans="1:54" x14ac:dyDescent="0.25">
      <c r="A169" s="8" t="s">
        <v>963</v>
      </c>
      <c r="B169" s="8">
        <v>21</v>
      </c>
      <c r="C169" s="10" t="s">
        <v>113</v>
      </c>
      <c r="D169" s="10" t="s">
        <v>123</v>
      </c>
      <c r="E169" s="10" t="s">
        <v>1172</v>
      </c>
      <c r="F169" s="33">
        <f t="shared" si="2"/>
        <v>58</v>
      </c>
      <c r="G169" s="8">
        <v>73.45</v>
      </c>
      <c r="H169" s="8">
        <v>78.262500000000003</v>
      </c>
      <c r="I169" s="14">
        <v>75.856250000000003</v>
      </c>
      <c r="J169" s="14">
        <v>77.37337500000001</v>
      </c>
      <c r="K169" s="8"/>
      <c r="L169" s="11">
        <v>1</v>
      </c>
      <c r="M169" s="11">
        <v>2</v>
      </c>
      <c r="N169" s="11">
        <v>2</v>
      </c>
      <c r="O169" s="11">
        <v>0</v>
      </c>
      <c r="P169" s="11">
        <v>2</v>
      </c>
      <c r="Q169" s="11">
        <v>0</v>
      </c>
      <c r="R169" s="11">
        <v>0</v>
      </c>
      <c r="S169" s="11">
        <v>0</v>
      </c>
      <c r="T169" s="11">
        <v>0</v>
      </c>
      <c r="U169" s="11">
        <v>0</v>
      </c>
      <c r="V169" s="11">
        <v>0</v>
      </c>
      <c r="W169" s="11">
        <v>0</v>
      </c>
      <c r="X169" s="11">
        <v>0</v>
      </c>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36">
        <v>69</v>
      </c>
      <c r="AX169" s="36">
        <v>0.8203125</v>
      </c>
      <c r="AY169" s="36">
        <v>266</v>
      </c>
      <c r="AZ169" s="36">
        <v>271</v>
      </c>
      <c r="BA169" s="36">
        <v>292</v>
      </c>
      <c r="BB169" s="37">
        <f>SUMPRODUCT(L169:X169,分數請填寫在這邊!C$7:O$7)</f>
        <v>350</v>
      </c>
    </row>
    <row r="170" spans="1:54" x14ac:dyDescent="0.25">
      <c r="A170" s="8" t="s">
        <v>963</v>
      </c>
      <c r="B170" s="8">
        <v>22</v>
      </c>
      <c r="C170" s="10" t="s">
        <v>113</v>
      </c>
      <c r="D170" s="10" t="s">
        <v>124</v>
      </c>
      <c r="E170" s="10" t="s">
        <v>1173</v>
      </c>
      <c r="F170" s="33">
        <f t="shared" si="2"/>
        <v>26.450000000000045</v>
      </c>
      <c r="G170" s="8">
        <v>83.125</v>
      </c>
      <c r="H170" s="8">
        <v>85.149999999999991</v>
      </c>
      <c r="I170" s="14">
        <v>84.137499999999989</v>
      </c>
      <c r="J170" s="14">
        <v>84.137499999999989</v>
      </c>
      <c r="K170" s="8"/>
      <c r="L170" s="11">
        <v>1</v>
      </c>
      <c r="M170" s="11">
        <v>1</v>
      </c>
      <c r="N170" s="11">
        <v>1</v>
      </c>
      <c r="O170" s="11">
        <v>1</v>
      </c>
      <c r="P170" s="11">
        <v>1</v>
      </c>
      <c r="Q170" s="11">
        <v>0</v>
      </c>
      <c r="R170" s="11">
        <v>0</v>
      </c>
      <c r="S170" s="11">
        <v>0</v>
      </c>
      <c r="T170" s="11">
        <v>0</v>
      </c>
      <c r="U170" s="11">
        <v>0</v>
      </c>
      <c r="V170" s="11">
        <v>0</v>
      </c>
      <c r="W170" s="11">
        <v>0</v>
      </c>
      <c r="X170" s="11">
        <v>0</v>
      </c>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36">
        <v>80</v>
      </c>
      <c r="AX170" s="36">
        <v>0.17187499999998579</v>
      </c>
      <c r="AY170" s="36">
        <v>214</v>
      </c>
      <c r="AZ170" s="36">
        <v>218</v>
      </c>
      <c r="BA170" s="36">
        <v>223.54999999999995</v>
      </c>
      <c r="BB170" s="37">
        <f>SUMPRODUCT(L170:X170,分數請填寫在這邊!C$7:O$7)</f>
        <v>250</v>
      </c>
    </row>
    <row r="171" spans="1:54" x14ac:dyDescent="0.25">
      <c r="A171" s="8" t="s">
        <v>963</v>
      </c>
      <c r="B171" s="8">
        <v>23</v>
      </c>
      <c r="C171" s="10" t="s">
        <v>113</v>
      </c>
      <c r="D171" s="10" t="s">
        <v>125</v>
      </c>
      <c r="E171" s="10" t="s">
        <v>1174</v>
      </c>
      <c r="F171" s="33">
        <f t="shared" si="2"/>
        <v>42</v>
      </c>
      <c r="G171" s="8">
        <v>77.533333333333346</v>
      </c>
      <c r="H171" s="8">
        <v>81.566666666666663</v>
      </c>
      <c r="I171" s="14">
        <v>79.550000000000011</v>
      </c>
      <c r="J171" s="14">
        <v>81.14100000000002</v>
      </c>
      <c r="K171" s="8"/>
      <c r="L171" s="11">
        <v>0</v>
      </c>
      <c r="M171" s="11">
        <v>1</v>
      </c>
      <c r="N171" s="11">
        <v>1</v>
      </c>
      <c r="O171" s="11">
        <v>1</v>
      </c>
      <c r="P171" s="11">
        <v>1</v>
      </c>
      <c r="Q171" s="11">
        <v>0</v>
      </c>
      <c r="R171" s="11">
        <v>0</v>
      </c>
      <c r="S171" s="11">
        <v>0</v>
      </c>
      <c r="T171" s="11">
        <v>0</v>
      </c>
      <c r="U171" s="11">
        <v>1</v>
      </c>
      <c r="V171" s="11">
        <v>0</v>
      </c>
      <c r="W171" s="11">
        <v>0</v>
      </c>
      <c r="X171" s="11">
        <v>0</v>
      </c>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36">
        <v>74</v>
      </c>
      <c r="AX171" s="36">
        <v>0.43750000000001421</v>
      </c>
      <c r="AY171" s="36">
        <v>190</v>
      </c>
      <c r="AZ171" s="36">
        <v>193</v>
      </c>
      <c r="BA171" s="36">
        <v>208</v>
      </c>
      <c r="BB171" s="37">
        <f>SUMPRODUCT(L171:X171,分數請填寫在這邊!C$7:O$7)</f>
        <v>250</v>
      </c>
    </row>
    <row r="172" spans="1:54" x14ac:dyDescent="0.25">
      <c r="A172" s="8" t="s">
        <v>963</v>
      </c>
      <c r="B172" s="8">
        <v>24</v>
      </c>
      <c r="C172" s="10" t="s">
        <v>113</v>
      </c>
      <c r="D172" s="10" t="s">
        <v>126</v>
      </c>
      <c r="E172" s="10" t="s">
        <v>1175</v>
      </c>
      <c r="F172" s="33">
        <f t="shared" si="2"/>
        <v>39</v>
      </c>
      <c r="G172" s="8">
        <v>72.493333333333339</v>
      </c>
      <c r="H172" s="8">
        <v>77.925000000000011</v>
      </c>
      <c r="I172" s="14">
        <v>75.209166666666675</v>
      </c>
      <c r="J172" s="14">
        <v>75.209166666666675</v>
      </c>
      <c r="K172" s="8"/>
      <c r="L172" s="11">
        <v>1</v>
      </c>
      <c r="M172" s="11">
        <v>1.25</v>
      </c>
      <c r="N172" s="11">
        <v>1.25</v>
      </c>
      <c r="O172" s="11">
        <v>0</v>
      </c>
      <c r="P172" s="11">
        <v>1</v>
      </c>
      <c r="Q172" s="11">
        <v>0</v>
      </c>
      <c r="R172" s="11">
        <v>0</v>
      </c>
      <c r="S172" s="11">
        <v>0</v>
      </c>
      <c r="T172" s="11">
        <v>0</v>
      </c>
      <c r="U172" s="11">
        <v>0</v>
      </c>
      <c r="V172" s="11">
        <v>0</v>
      </c>
      <c r="W172" s="11">
        <v>0</v>
      </c>
      <c r="X172" s="11">
        <v>0</v>
      </c>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36">
        <v>69</v>
      </c>
      <c r="AX172" s="36">
        <v>1.1458333333337123E-2</v>
      </c>
      <c r="AY172" s="36">
        <v>173.5</v>
      </c>
      <c r="AZ172" s="36">
        <v>176.75</v>
      </c>
      <c r="BA172" s="36">
        <v>186</v>
      </c>
      <c r="BB172" s="37">
        <f>SUMPRODUCT(L172:X172,分數請填寫在這邊!C$7:O$7)</f>
        <v>225</v>
      </c>
    </row>
    <row r="173" spans="1:54" x14ac:dyDescent="0.25">
      <c r="A173" s="8" t="s">
        <v>963</v>
      </c>
      <c r="B173" s="8">
        <v>25</v>
      </c>
      <c r="C173" s="10" t="s">
        <v>113</v>
      </c>
      <c r="D173" s="10" t="s">
        <v>86</v>
      </c>
      <c r="E173" s="10" t="s">
        <v>1176</v>
      </c>
      <c r="F173" s="33">
        <f t="shared" si="2"/>
        <v>-133.18461538461548</v>
      </c>
      <c r="G173" s="8">
        <v>86.880000000000024</v>
      </c>
      <c r="H173" s="8">
        <v>88.393846153846155</v>
      </c>
      <c r="I173" s="14">
        <v>87.636923076923097</v>
      </c>
      <c r="J173" s="14">
        <v>84.546153846153871</v>
      </c>
      <c r="K173" s="8"/>
      <c r="L173" s="11">
        <v>1</v>
      </c>
      <c r="M173" s="11">
        <v>2</v>
      </c>
      <c r="N173" s="11">
        <v>0</v>
      </c>
      <c r="O173" s="11">
        <v>0</v>
      </c>
      <c r="P173" s="11">
        <v>0</v>
      </c>
      <c r="Q173" s="11">
        <v>0</v>
      </c>
      <c r="R173" s="11">
        <v>0</v>
      </c>
      <c r="S173" s="11">
        <v>0</v>
      </c>
      <c r="T173" s="11">
        <v>1</v>
      </c>
      <c r="U173" s="11">
        <v>0</v>
      </c>
      <c r="V173" s="11">
        <v>2</v>
      </c>
      <c r="W173" s="11">
        <v>0</v>
      </c>
      <c r="X173" s="11">
        <v>0</v>
      </c>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36">
        <v>84</v>
      </c>
      <c r="AX173" s="36">
        <v>0.54615384615387086</v>
      </c>
      <c r="AY173" s="36">
        <v>281</v>
      </c>
      <c r="AZ173" s="36">
        <v>285</v>
      </c>
      <c r="BA173" s="36">
        <v>283.18461538461548</v>
      </c>
      <c r="BB173" s="37">
        <f>SUMPRODUCT(L173:X173,分數請填寫在這邊!C$7:O$7)</f>
        <v>150</v>
      </c>
    </row>
    <row r="174" spans="1:54" x14ac:dyDescent="0.25">
      <c r="A174" s="8" t="s">
        <v>963</v>
      </c>
      <c r="B174" s="8">
        <v>26</v>
      </c>
      <c r="C174" s="10" t="s">
        <v>113</v>
      </c>
      <c r="D174" s="10" t="s">
        <v>127</v>
      </c>
      <c r="E174" s="10" t="s">
        <v>1177</v>
      </c>
      <c r="F174" s="33">
        <f t="shared" si="2"/>
        <v>24</v>
      </c>
      <c r="G174" s="8">
        <v>82.686666666666653</v>
      </c>
      <c r="H174" s="8">
        <v>84.88</v>
      </c>
      <c r="I174" s="14">
        <v>83.783333333333331</v>
      </c>
      <c r="J174" s="14">
        <v>83.783333333333331</v>
      </c>
      <c r="K174" s="8"/>
      <c r="L174" s="11">
        <v>1</v>
      </c>
      <c r="M174" s="11">
        <v>1.5</v>
      </c>
      <c r="N174" s="11">
        <v>1.5</v>
      </c>
      <c r="O174" s="11">
        <v>0</v>
      </c>
      <c r="P174" s="11">
        <v>0</v>
      </c>
      <c r="Q174" s="11">
        <v>0</v>
      </c>
      <c r="R174" s="11">
        <v>0</v>
      </c>
      <c r="S174" s="11">
        <v>0</v>
      </c>
      <c r="T174" s="11">
        <v>0</v>
      </c>
      <c r="U174" s="11">
        <v>0</v>
      </c>
      <c r="V174" s="11">
        <v>0</v>
      </c>
      <c r="W174" s="11">
        <v>0</v>
      </c>
      <c r="X174" s="11">
        <v>0</v>
      </c>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36">
        <v>79</v>
      </c>
      <c r="AX174" s="36">
        <v>0.72916666666665719</v>
      </c>
      <c r="AY174" s="36">
        <v>167.5</v>
      </c>
      <c r="AZ174" s="36">
        <v>169</v>
      </c>
      <c r="BA174" s="36">
        <v>176</v>
      </c>
      <c r="BB174" s="37">
        <f>SUMPRODUCT(L174:X174,分數請填寫在這邊!C$7:O$7)</f>
        <v>200</v>
      </c>
    </row>
    <row r="175" spans="1:54" x14ac:dyDescent="0.25">
      <c r="A175" s="8" t="s">
        <v>963</v>
      </c>
      <c r="B175" s="8">
        <v>27</v>
      </c>
      <c r="C175" s="10" t="s">
        <v>113</v>
      </c>
      <c r="D175" s="10" t="s">
        <v>49</v>
      </c>
      <c r="E175" s="10" t="s">
        <v>1178</v>
      </c>
      <c r="F175" s="33">
        <f t="shared" si="2"/>
        <v>-145.24166666666667</v>
      </c>
      <c r="G175" s="8">
        <v>89.92</v>
      </c>
      <c r="H175" s="8">
        <v>91.266666666666666</v>
      </c>
      <c r="I175" s="14">
        <v>90.593333333333334</v>
      </c>
      <c r="J175" s="14">
        <v>88.241666666666674</v>
      </c>
      <c r="K175" s="8"/>
      <c r="L175" s="11">
        <v>1</v>
      </c>
      <c r="M175" s="11">
        <v>2</v>
      </c>
      <c r="N175" s="11">
        <v>0</v>
      </c>
      <c r="O175" s="11">
        <v>0</v>
      </c>
      <c r="P175" s="11">
        <v>0</v>
      </c>
      <c r="Q175" s="11">
        <v>0</v>
      </c>
      <c r="R175" s="11">
        <v>0</v>
      </c>
      <c r="S175" s="11">
        <v>0</v>
      </c>
      <c r="T175" s="11">
        <v>1</v>
      </c>
      <c r="U175" s="11">
        <v>0</v>
      </c>
      <c r="V175" s="11">
        <v>2</v>
      </c>
      <c r="W175" s="11">
        <v>0</v>
      </c>
      <c r="X175" s="11">
        <v>0</v>
      </c>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36">
        <v>88</v>
      </c>
      <c r="AX175" s="36">
        <v>0.24166666666667425</v>
      </c>
      <c r="AY175" s="36">
        <v>295</v>
      </c>
      <c r="AZ175" s="36">
        <v>296</v>
      </c>
      <c r="BA175" s="36">
        <v>295.24166666666667</v>
      </c>
      <c r="BB175" s="37">
        <f>SUMPRODUCT(L175:X175,分數請填寫在這邊!C$7:O$7)</f>
        <v>150</v>
      </c>
    </row>
    <row r="176" spans="1:54" x14ac:dyDescent="0.25">
      <c r="A176" s="8" t="s">
        <v>963</v>
      </c>
      <c r="B176" s="8">
        <v>28</v>
      </c>
      <c r="C176" s="10" t="s">
        <v>113</v>
      </c>
      <c r="D176" s="10" t="s">
        <v>22</v>
      </c>
      <c r="E176" s="10" t="s">
        <v>1179</v>
      </c>
      <c r="F176" s="33">
        <f t="shared" si="2"/>
        <v>-24.131009615384528</v>
      </c>
      <c r="G176" s="8">
        <v>98.170833333333334</v>
      </c>
      <c r="H176" s="8">
        <v>98.130769230769232</v>
      </c>
      <c r="I176" s="14">
        <v>98.150801282051276</v>
      </c>
      <c r="J176" s="14">
        <v>97.688501602564088</v>
      </c>
      <c r="K176" s="8"/>
      <c r="L176" s="11">
        <v>0</v>
      </c>
      <c r="M176" s="11">
        <v>1</v>
      </c>
      <c r="N176" s="11">
        <v>1</v>
      </c>
      <c r="O176" s="11">
        <v>1</v>
      </c>
      <c r="P176" s="11">
        <v>1</v>
      </c>
      <c r="Q176" s="11">
        <v>1</v>
      </c>
      <c r="R176" s="11">
        <v>0</v>
      </c>
      <c r="S176" s="11">
        <v>0</v>
      </c>
      <c r="T176" s="11">
        <v>0</v>
      </c>
      <c r="U176" s="11">
        <v>0</v>
      </c>
      <c r="V176" s="11">
        <v>0</v>
      </c>
      <c r="W176" s="11">
        <v>0</v>
      </c>
      <c r="X176" s="11">
        <v>0</v>
      </c>
      <c r="Y176" s="8" t="s">
        <v>958</v>
      </c>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36">
        <v>97</v>
      </c>
      <c r="AX176" s="36">
        <v>0.68850160256408799</v>
      </c>
      <c r="AY176" s="36">
        <v>270</v>
      </c>
      <c r="AZ176" s="36">
        <v>276</v>
      </c>
      <c r="BA176" s="36">
        <v>274.13100961538453</v>
      </c>
      <c r="BB176" s="37">
        <f>SUMPRODUCT(L176:X176,分數請填寫在這邊!C$7:O$7)</f>
        <v>250</v>
      </c>
    </row>
    <row r="177" spans="1:54" x14ac:dyDescent="0.25">
      <c r="A177" s="8" t="s">
        <v>963</v>
      </c>
      <c r="B177" s="8">
        <v>29</v>
      </c>
      <c r="C177" s="10" t="s">
        <v>113</v>
      </c>
      <c r="D177" s="10" t="s">
        <v>23</v>
      </c>
      <c r="E177" s="10" t="s">
        <v>1180</v>
      </c>
      <c r="F177" s="33">
        <f t="shared" si="2"/>
        <v>-8.3705357142856656</v>
      </c>
      <c r="G177" s="8">
        <v>95.278571428571425</v>
      </c>
      <c r="H177" s="8">
        <v>96.2</v>
      </c>
      <c r="I177" s="14">
        <v>95.739285714285714</v>
      </c>
      <c r="J177" s="14">
        <v>94.674107142857139</v>
      </c>
      <c r="K177" s="8"/>
      <c r="L177" s="11">
        <v>0</v>
      </c>
      <c r="M177" s="11">
        <v>1</v>
      </c>
      <c r="N177" s="11">
        <v>1</v>
      </c>
      <c r="O177" s="11">
        <v>1</v>
      </c>
      <c r="P177" s="11">
        <v>1</v>
      </c>
      <c r="Q177" s="11">
        <v>1</v>
      </c>
      <c r="R177" s="11">
        <v>0</v>
      </c>
      <c r="S177" s="11">
        <v>0</v>
      </c>
      <c r="T177" s="11">
        <v>0</v>
      </c>
      <c r="U177" s="11">
        <v>0</v>
      </c>
      <c r="V177" s="11">
        <v>0</v>
      </c>
      <c r="W177" s="11">
        <v>0</v>
      </c>
      <c r="X177" s="11">
        <v>0</v>
      </c>
      <c r="Y177" s="8" t="s">
        <v>958</v>
      </c>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36">
        <v>94</v>
      </c>
      <c r="AX177" s="36">
        <v>0.6741071428571388</v>
      </c>
      <c r="AY177" s="36">
        <v>255</v>
      </c>
      <c r="AZ177" s="36">
        <v>260</v>
      </c>
      <c r="BA177" s="36">
        <v>258.37053571428567</v>
      </c>
      <c r="BB177" s="37">
        <f>SUMPRODUCT(L177:X177,分數請填寫在這邊!C$7:O$7)</f>
        <v>250</v>
      </c>
    </row>
    <row r="178" spans="1:54" x14ac:dyDescent="0.25">
      <c r="A178" s="8" t="s">
        <v>963</v>
      </c>
      <c r="B178" s="8">
        <v>30</v>
      </c>
      <c r="C178" s="10" t="s">
        <v>113</v>
      </c>
      <c r="D178" s="10" t="s">
        <v>24</v>
      </c>
      <c r="E178" s="10" t="s">
        <v>1181</v>
      </c>
      <c r="F178" s="33">
        <f t="shared" si="2"/>
        <v>-12.101190476190482</v>
      </c>
      <c r="G178" s="8">
        <v>96.107142857142861</v>
      </c>
      <c r="H178" s="8">
        <v>96.733333333333334</v>
      </c>
      <c r="I178" s="14">
        <v>96.420238095238091</v>
      </c>
      <c r="J178" s="14">
        <v>95.52529761904762</v>
      </c>
      <c r="K178" s="8"/>
      <c r="L178" s="11">
        <v>0</v>
      </c>
      <c r="M178" s="11">
        <v>1</v>
      </c>
      <c r="N178" s="11">
        <v>1</v>
      </c>
      <c r="O178" s="11">
        <v>1</v>
      </c>
      <c r="P178" s="11">
        <v>1</v>
      </c>
      <c r="Q178" s="11">
        <v>1</v>
      </c>
      <c r="R178" s="11">
        <v>0</v>
      </c>
      <c r="S178" s="11">
        <v>0</v>
      </c>
      <c r="T178" s="11">
        <v>0</v>
      </c>
      <c r="U178" s="11">
        <v>0</v>
      </c>
      <c r="V178" s="11">
        <v>0</v>
      </c>
      <c r="W178" s="11">
        <v>0</v>
      </c>
      <c r="X178" s="11">
        <v>0</v>
      </c>
      <c r="Y178" s="8" t="s">
        <v>958</v>
      </c>
      <c r="Z178" s="8"/>
      <c r="AA178" s="8" t="s">
        <v>958</v>
      </c>
      <c r="AB178" s="8"/>
      <c r="AC178" s="8"/>
      <c r="AD178" s="8"/>
      <c r="AE178" s="8"/>
      <c r="AF178" s="8"/>
      <c r="AG178" s="8"/>
      <c r="AH178" s="8"/>
      <c r="AI178" s="8"/>
      <c r="AJ178" s="8"/>
      <c r="AK178" s="8"/>
      <c r="AL178" s="8"/>
      <c r="AM178" s="8"/>
      <c r="AN178" s="8"/>
      <c r="AO178" s="8"/>
      <c r="AP178" s="8"/>
      <c r="AQ178" s="8"/>
      <c r="AR178" s="8"/>
      <c r="AS178" s="8"/>
      <c r="AT178" s="8"/>
      <c r="AU178" s="8"/>
      <c r="AV178" s="8"/>
      <c r="AW178" s="36">
        <v>95</v>
      </c>
      <c r="AX178" s="36">
        <v>0.5252976190476204</v>
      </c>
      <c r="AY178" s="36">
        <v>260</v>
      </c>
      <c r="AZ178" s="36">
        <v>264</v>
      </c>
      <c r="BA178" s="36">
        <v>262.10119047619048</v>
      </c>
      <c r="BB178" s="37">
        <f>SUMPRODUCT(L178:X178,分數請填寫在這邊!C$7:O$7)</f>
        <v>250</v>
      </c>
    </row>
    <row r="179" spans="1:54" x14ac:dyDescent="0.25">
      <c r="A179" s="8" t="s">
        <v>963</v>
      </c>
      <c r="B179" s="8">
        <v>31</v>
      </c>
      <c r="C179" s="10" t="s">
        <v>113</v>
      </c>
      <c r="D179" s="10" t="s">
        <v>128</v>
      </c>
      <c r="E179" s="10" t="s">
        <v>1182</v>
      </c>
      <c r="F179" s="33">
        <f t="shared" si="2"/>
        <v>31.25</v>
      </c>
      <c r="G179" s="8">
        <v>83.565714285714293</v>
      </c>
      <c r="H179" s="8">
        <v>86.413333333333341</v>
      </c>
      <c r="I179" s="14">
        <v>84.989523809523817</v>
      </c>
      <c r="J179" s="14">
        <v>81.236904761904768</v>
      </c>
      <c r="K179" s="8"/>
      <c r="L179" s="11">
        <v>1</v>
      </c>
      <c r="M179" s="11">
        <v>1.25</v>
      </c>
      <c r="N179" s="11">
        <v>1</v>
      </c>
      <c r="O179" s="11">
        <v>1.25</v>
      </c>
      <c r="P179" s="11">
        <v>0</v>
      </c>
      <c r="Q179" s="11">
        <v>1.25</v>
      </c>
      <c r="R179" s="11">
        <v>0</v>
      </c>
      <c r="S179" s="11">
        <v>0</v>
      </c>
      <c r="T179" s="11">
        <v>0</v>
      </c>
      <c r="U179" s="11">
        <v>0</v>
      </c>
      <c r="V179" s="11">
        <v>0</v>
      </c>
      <c r="W179" s="11">
        <v>0</v>
      </c>
      <c r="X179" s="11">
        <v>0</v>
      </c>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36">
        <v>81</v>
      </c>
      <c r="AX179" s="36">
        <v>0.23690476190476772</v>
      </c>
      <c r="AY179" s="36">
        <v>256.25</v>
      </c>
      <c r="AZ179" s="36">
        <v>256.25</v>
      </c>
      <c r="BA179" s="36">
        <v>256.25</v>
      </c>
      <c r="BB179" s="37">
        <f>SUMPRODUCT(L179:X179,分數請填寫在這邊!C$7:O$7)</f>
        <v>287.5</v>
      </c>
    </row>
    <row r="180" spans="1:54" x14ac:dyDescent="0.25">
      <c r="A180" s="8" t="s">
        <v>963</v>
      </c>
      <c r="B180" s="8">
        <v>32</v>
      </c>
      <c r="C180" s="10" t="s">
        <v>113</v>
      </c>
      <c r="D180" s="10" t="s">
        <v>27</v>
      </c>
      <c r="E180" s="10" t="s">
        <v>1183</v>
      </c>
      <c r="F180" s="33">
        <f t="shared" si="2"/>
        <v>54.372500000000002</v>
      </c>
      <c r="G180" s="8">
        <v>76.195999999999998</v>
      </c>
      <c r="H180" s="8">
        <v>78.606666666666669</v>
      </c>
      <c r="I180" s="14">
        <v>77.401333333333326</v>
      </c>
      <c r="J180" s="14">
        <v>71.751666666666665</v>
      </c>
      <c r="K180" s="8"/>
      <c r="L180" s="11">
        <v>1</v>
      </c>
      <c r="M180" s="11">
        <v>1.5</v>
      </c>
      <c r="N180" s="11">
        <v>1</v>
      </c>
      <c r="O180" s="11">
        <v>1</v>
      </c>
      <c r="P180" s="11">
        <v>0</v>
      </c>
      <c r="Q180" s="11">
        <v>1.5</v>
      </c>
      <c r="R180" s="11">
        <v>0</v>
      </c>
      <c r="S180" s="11">
        <v>0</v>
      </c>
      <c r="T180" s="11">
        <v>0</v>
      </c>
      <c r="U180" s="11">
        <v>0</v>
      </c>
      <c r="V180" s="11">
        <v>0</v>
      </c>
      <c r="W180" s="11">
        <v>0</v>
      </c>
      <c r="X180" s="11">
        <v>0</v>
      </c>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36">
        <v>71</v>
      </c>
      <c r="AX180" s="36">
        <v>0.75166666666666515</v>
      </c>
      <c r="AY180" s="36">
        <v>244.5</v>
      </c>
      <c r="AZ180" s="36">
        <v>246</v>
      </c>
      <c r="BA180" s="36">
        <v>245.6275</v>
      </c>
      <c r="BB180" s="37">
        <f>SUMPRODUCT(L180:X180,分數請填寫在這邊!C$7:O$7)</f>
        <v>300</v>
      </c>
    </row>
    <row r="181" spans="1:54" x14ac:dyDescent="0.25">
      <c r="A181" s="8" t="s">
        <v>963</v>
      </c>
      <c r="B181" s="8">
        <v>33</v>
      </c>
      <c r="C181" s="10" t="s">
        <v>113</v>
      </c>
      <c r="D181" s="10" t="s">
        <v>29</v>
      </c>
      <c r="E181" s="10" t="s">
        <v>1184</v>
      </c>
      <c r="F181" s="33">
        <f t="shared" si="2"/>
        <v>16</v>
      </c>
      <c r="G181" s="8">
        <v>84.237499999999997</v>
      </c>
      <c r="H181" s="8">
        <v>86.037499999999994</v>
      </c>
      <c r="I181" s="14">
        <v>85.137499999999989</v>
      </c>
      <c r="J181" s="14">
        <v>81.421874999999986</v>
      </c>
      <c r="K181" s="8"/>
      <c r="L181" s="11">
        <v>1</v>
      </c>
      <c r="M181" s="11">
        <v>1</v>
      </c>
      <c r="N181" s="11">
        <v>0</v>
      </c>
      <c r="O181" s="11">
        <v>0</v>
      </c>
      <c r="P181" s="11">
        <v>0</v>
      </c>
      <c r="Q181" s="11">
        <v>1</v>
      </c>
      <c r="R181" s="11">
        <v>0</v>
      </c>
      <c r="S181" s="11">
        <v>0</v>
      </c>
      <c r="T181" s="11">
        <v>0</v>
      </c>
      <c r="U181" s="11">
        <v>1</v>
      </c>
      <c r="V181" s="11">
        <v>0</v>
      </c>
      <c r="W181" s="11">
        <v>0</v>
      </c>
      <c r="X181" s="11">
        <v>0</v>
      </c>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36">
        <v>81</v>
      </c>
      <c r="AX181" s="36">
        <v>0.42187499999998579</v>
      </c>
      <c r="AY181" s="36">
        <v>184</v>
      </c>
      <c r="AZ181" s="36">
        <v>184</v>
      </c>
      <c r="BA181" s="36">
        <v>184</v>
      </c>
      <c r="BB181" s="37">
        <f>SUMPRODUCT(L181:X181,分數請填寫在這邊!C$7:O$7)</f>
        <v>200</v>
      </c>
    </row>
    <row r="182" spans="1:54" x14ac:dyDescent="0.25">
      <c r="A182" s="8" t="s">
        <v>963</v>
      </c>
      <c r="B182" s="8">
        <v>34</v>
      </c>
      <c r="C182" s="10" t="s">
        <v>113</v>
      </c>
      <c r="D182" s="10" t="s">
        <v>28</v>
      </c>
      <c r="E182" s="10" t="s">
        <v>1185</v>
      </c>
      <c r="F182" s="33">
        <f t="shared" si="2"/>
        <v>18.75</v>
      </c>
      <c r="G182" s="8">
        <v>85.55</v>
      </c>
      <c r="H182" s="8">
        <v>88.391999999999996</v>
      </c>
      <c r="I182" s="14">
        <v>86.971000000000004</v>
      </c>
      <c r="J182" s="14">
        <v>83.713750000000005</v>
      </c>
      <c r="K182" s="8"/>
      <c r="L182" s="11">
        <v>1</v>
      </c>
      <c r="M182" s="11">
        <v>1.25</v>
      </c>
      <c r="N182" s="11">
        <v>1</v>
      </c>
      <c r="O182" s="11">
        <v>0</v>
      </c>
      <c r="P182" s="11">
        <v>1</v>
      </c>
      <c r="Q182" s="11">
        <v>1</v>
      </c>
      <c r="R182" s="11">
        <v>0</v>
      </c>
      <c r="S182" s="11">
        <v>0</v>
      </c>
      <c r="T182" s="11">
        <v>0</v>
      </c>
      <c r="U182" s="11">
        <v>0</v>
      </c>
      <c r="V182" s="11">
        <v>0</v>
      </c>
      <c r="W182" s="11">
        <v>0</v>
      </c>
      <c r="X182" s="11">
        <v>0</v>
      </c>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36">
        <v>83</v>
      </c>
      <c r="AX182" s="36">
        <v>0.71375000000000455</v>
      </c>
      <c r="AY182" s="36">
        <v>243.75</v>
      </c>
      <c r="AZ182" s="36">
        <v>243.75</v>
      </c>
      <c r="BA182" s="36">
        <v>243.75</v>
      </c>
      <c r="BB182" s="37">
        <f>SUMPRODUCT(L182:X182,分數請填寫在這邊!C$7:O$7)</f>
        <v>262.5</v>
      </c>
    </row>
    <row r="183" spans="1:54" x14ac:dyDescent="0.25">
      <c r="A183" s="8" t="s">
        <v>963</v>
      </c>
      <c r="B183" s="8">
        <v>35</v>
      </c>
      <c r="C183" s="10" t="s">
        <v>113</v>
      </c>
      <c r="D183" s="10" t="s">
        <v>25</v>
      </c>
      <c r="E183" s="10" t="s">
        <v>1186</v>
      </c>
      <c r="F183" s="33">
        <f t="shared" si="2"/>
        <v>-0.21705882352938488</v>
      </c>
      <c r="G183" s="8">
        <v>93.964705882352945</v>
      </c>
      <c r="H183" s="8">
        <v>94.695999999999998</v>
      </c>
      <c r="I183" s="14">
        <v>94.330352941176471</v>
      </c>
      <c r="J183" s="14">
        <v>92.912941176470582</v>
      </c>
      <c r="K183" s="8"/>
      <c r="L183" s="11">
        <v>1</v>
      </c>
      <c r="M183" s="11">
        <v>1</v>
      </c>
      <c r="N183" s="11">
        <v>1</v>
      </c>
      <c r="O183" s="11">
        <v>1.25</v>
      </c>
      <c r="P183" s="11">
        <v>0</v>
      </c>
      <c r="Q183" s="11">
        <v>1</v>
      </c>
      <c r="R183" s="11">
        <v>0</v>
      </c>
      <c r="S183" s="11">
        <v>0</v>
      </c>
      <c r="T183" s="11">
        <v>0</v>
      </c>
      <c r="U183" s="11">
        <v>0</v>
      </c>
      <c r="V183" s="11">
        <v>0</v>
      </c>
      <c r="W183" s="11">
        <v>0</v>
      </c>
      <c r="X183" s="11">
        <v>0</v>
      </c>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36">
        <v>92</v>
      </c>
      <c r="AX183" s="36">
        <v>0.91294117647058215</v>
      </c>
      <c r="AY183" s="36">
        <v>259.75</v>
      </c>
      <c r="AZ183" s="36">
        <v>263</v>
      </c>
      <c r="BA183" s="36">
        <v>262.71705882352938</v>
      </c>
      <c r="BB183" s="37">
        <f>SUMPRODUCT(L183:X183,分數請填寫在這邊!C$7:O$7)</f>
        <v>262.5</v>
      </c>
    </row>
    <row r="184" spans="1:54" x14ac:dyDescent="0.25">
      <c r="A184" s="8" t="s">
        <v>963</v>
      </c>
      <c r="B184" s="8">
        <v>36</v>
      </c>
      <c r="C184" s="10" t="s">
        <v>113</v>
      </c>
      <c r="D184" s="10" t="s">
        <v>129</v>
      </c>
      <c r="E184" s="10" t="s">
        <v>1187</v>
      </c>
      <c r="F184" s="33">
        <f t="shared" si="2"/>
        <v>-84</v>
      </c>
      <c r="G184" s="8">
        <v>81.202222222222233</v>
      </c>
      <c r="H184" s="8">
        <v>82.826666666666668</v>
      </c>
      <c r="I184" s="14">
        <v>82.01444444444445</v>
      </c>
      <c r="J184" s="14">
        <v>77.518055555555563</v>
      </c>
      <c r="K184" s="8"/>
      <c r="L184" s="11">
        <v>1.25</v>
      </c>
      <c r="M184" s="11">
        <v>1.25</v>
      </c>
      <c r="N184" s="11">
        <v>0</v>
      </c>
      <c r="O184" s="11">
        <v>0</v>
      </c>
      <c r="P184" s="11">
        <v>0</v>
      </c>
      <c r="Q184" s="11">
        <v>0</v>
      </c>
      <c r="R184" s="11">
        <v>1</v>
      </c>
      <c r="S184" s="11">
        <v>0</v>
      </c>
      <c r="T184" s="11">
        <v>1</v>
      </c>
      <c r="U184" s="11">
        <v>0</v>
      </c>
      <c r="V184" s="11">
        <v>0</v>
      </c>
      <c r="W184" s="11">
        <v>0</v>
      </c>
      <c r="X184" s="11">
        <v>0</v>
      </c>
      <c r="Y184" s="8"/>
      <c r="Z184" s="8"/>
      <c r="AA184" s="8" t="s">
        <v>955</v>
      </c>
      <c r="AB184" s="8" t="s">
        <v>955</v>
      </c>
      <c r="AC184" s="8"/>
      <c r="AD184" s="8"/>
      <c r="AE184" s="8"/>
      <c r="AF184" s="8"/>
      <c r="AG184" s="8"/>
      <c r="AH184" s="8"/>
      <c r="AI184" s="8"/>
      <c r="AJ184" s="8"/>
      <c r="AK184" s="8"/>
      <c r="AL184" s="8"/>
      <c r="AM184" s="8"/>
      <c r="AN184" s="8"/>
      <c r="AO184" s="8"/>
      <c r="AP184" s="8"/>
      <c r="AQ184" s="8"/>
      <c r="AR184" s="8"/>
      <c r="AS184" s="8"/>
      <c r="AT184" s="8"/>
      <c r="AU184" s="8"/>
      <c r="AV184" s="8"/>
      <c r="AW184" s="36">
        <v>77</v>
      </c>
      <c r="AX184" s="36">
        <v>0.51805555555556282</v>
      </c>
      <c r="AY184" s="36">
        <v>209</v>
      </c>
      <c r="AZ184" s="36">
        <v>209</v>
      </c>
      <c r="BA184" s="36">
        <v>209</v>
      </c>
      <c r="BB184" s="37">
        <f>SUMPRODUCT(L184:X184,分數請填寫在這邊!C$7:O$7)</f>
        <v>125</v>
      </c>
    </row>
    <row r="185" spans="1:54" x14ac:dyDescent="0.25">
      <c r="A185" s="8" t="s">
        <v>963</v>
      </c>
      <c r="B185" s="8">
        <v>37</v>
      </c>
      <c r="C185" s="10" t="s">
        <v>113</v>
      </c>
      <c r="D185" s="10" t="s">
        <v>2470</v>
      </c>
      <c r="E185" s="10" t="s">
        <v>2748</v>
      </c>
      <c r="F185" s="33">
        <f t="shared" si="2"/>
        <v>13.410833333333358</v>
      </c>
      <c r="G185" s="8">
        <v>88.75</v>
      </c>
      <c r="H185" s="8">
        <v>90.373333333333335</v>
      </c>
      <c r="I185" s="14">
        <v>89.561666666666667</v>
      </c>
      <c r="J185" s="14">
        <v>89.561666666666667</v>
      </c>
      <c r="K185" s="8"/>
      <c r="L185" s="11">
        <v>1.5</v>
      </c>
      <c r="M185" s="11">
        <v>2</v>
      </c>
      <c r="N185" s="11">
        <v>2</v>
      </c>
      <c r="O185" s="11">
        <v>0</v>
      </c>
      <c r="P185" s="11">
        <v>0</v>
      </c>
      <c r="Q185" s="11">
        <v>0</v>
      </c>
      <c r="R185" s="11">
        <v>0</v>
      </c>
      <c r="S185" s="11">
        <v>0</v>
      </c>
      <c r="T185" s="11">
        <v>0</v>
      </c>
      <c r="U185" s="11">
        <v>0</v>
      </c>
      <c r="V185" s="11">
        <v>0</v>
      </c>
      <c r="W185" s="11">
        <v>0</v>
      </c>
      <c r="X185" s="11">
        <v>0</v>
      </c>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36">
        <v>86</v>
      </c>
      <c r="AX185" s="36">
        <v>0.95208333333333428</v>
      </c>
      <c r="AY185" s="36">
        <v>251</v>
      </c>
      <c r="AZ185" s="36">
        <v>252.5</v>
      </c>
      <c r="BA185" s="36">
        <v>261.58916666666664</v>
      </c>
      <c r="BB185" s="37">
        <f>SUMPRODUCT(L185:X185,分數請填寫在這邊!C$7:O$7)</f>
        <v>275</v>
      </c>
    </row>
    <row r="186" spans="1:54" x14ac:dyDescent="0.25">
      <c r="A186" s="8" t="s">
        <v>963</v>
      </c>
      <c r="B186" s="8">
        <v>38</v>
      </c>
      <c r="C186" s="10" t="s">
        <v>113</v>
      </c>
      <c r="D186" s="10" t="s">
        <v>2471</v>
      </c>
      <c r="E186" s="10" t="s">
        <v>2749</v>
      </c>
      <c r="F186" s="33">
        <f t="shared" si="2"/>
        <v>-82.952083333333348</v>
      </c>
      <c r="G186" s="8">
        <v>88.75</v>
      </c>
      <c r="H186" s="8">
        <v>90.373333333333335</v>
      </c>
      <c r="I186" s="14">
        <v>89.561666666666667</v>
      </c>
      <c r="J186" s="14">
        <v>86.952083333333334</v>
      </c>
      <c r="K186" s="8"/>
      <c r="L186" s="11">
        <v>1</v>
      </c>
      <c r="M186" s="11">
        <v>2</v>
      </c>
      <c r="N186" s="11">
        <v>0</v>
      </c>
      <c r="O186" s="11">
        <v>0</v>
      </c>
      <c r="P186" s="11">
        <v>0</v>
      </c>
      <c r="Q186" s="11">
        <v>0</v>
      </c>
      <c r="R186" s="11">
        <v>0</v>
      </c>
      <c r="S186" s="11">
        <v>0</v>
      </c>
      <c r="T186" s="11">
        <v>2</v>
      </c>
      <c r="U186" s="11">
        <v>2</v>
      </c>
      <c r="V186" s="11">
        <v>0</v>
      </c>
      <c r="W186" s="11">
        <v>0</v>
      </c>
      <c r="X186" s="11">
        <v>0</v>
      </c>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36">
        <v>86</v>
      </c>
      <c r="AX186" s="36">
        <v>0.95208333333333428</v>
      </c>
      <c r="AY186" s="36">
        <v>332</v>
      </c>
      <c r="AZ186" s="36">
        <v>333</v>
      </c>
      <c r="BA186" s="36">
        <v>332.95208333333335</v>
      </c>
      <c r="BB186" s="37">
        <f>SUMPRODUCT(L186:X186,分數請填寫在這邊!C$7:O$7)</f>
        <v>250</v>
      </c>
    </row>
    <row r="187" spans="1:54" x14ac:dyDescent="0.25">
      <c r="A187" s="8" t="s">
        <v>963</v>
      </c>
      <c r="B187" s="8">
        <v>39</v>
      </c>
      <c r="C187" s="10" t="s">
        <v>113</v>
      </c>
      <c r="D187" s="10" t="s">
        <v>90</v>
      </c>
      <c r="E187" s="10" t="s">
        <v>1188</v>
      </c>
      <c r="F187" s="33">
        <f t="shared" si="2"/>
        <v>-138.80989583333331</v>
      </c>
      <c r="G187" s="8">
        <v>87.433333333333337</v>
      </c>
      <c r="H187" s="8">
        <v>86.662499999999994</v>
      </c>
      <c r="I187" s="14">
        <v>87.047916666666666</v>
      </c>
      <c r="J187" s="14">
        <v>83.809895833333329</v>
      </c>
      <c r="K187" s="8"/>
      <c r="L187" s="11">
        <v>1</v>
      </c>
      <c r="M187" s="11">
        <v>1</v>
      </c>
      <c r="N187" s="11">
        <v>0</v>
      </c>
      <c r="O187" s="11">
        <v>0</v>
      </c>
      <c r="P187" s="11">
        <v>0</v>
      </c>
      <c r="Q187" s="11">
        <v>0</v>
      </c>
      <c r="R187" s="11">
        <v>1</v>
      </c>
      <c r="S187" s="11">
        <v>0</v>
      </c>
      <c r="T187" s="11">
        <v>1</v>
      </c>
      <c r="U187" s="11">
        <v>0</v>
      </c>
      <c r="V187" s="11">
        <v>1</v>
      </c>
      <c r="W187" s="11">
        <v>0</v>
      </c>
      <c r="X187" s="11">
        <v>0</v>
      </c>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36">
        <v>83</v>
      </c>
      <c r="AX187" s="36">
        <v>0.8098958333333286</v>
      </c>
      <c r="AY187" s="36">
        <v>238</v>
      </c>
      <c r="AZ187" s="36">
        <v>239</v>
      </c>
      <c r="BA187" s="36">
        <v>238.80989583333331</v>
      </c>
      <c r="BB187" s="37">
        <f>SUMPRODUCT(L187:X187,分數請填寫在這邊!C$7:O$7)</f>
        <v>100</v>
      </c>
    </row>
    <row r="188" spans="1:54" x14ac:dyDescent="0.25">
      <c r="A188" s="8" t="s">
        <v>963</v>
      </c>
      <c r="B188" s="8">
        <v>40</v>
      </c>
      <c r="C188" s="10" t="s">
        <v>113</v>
      </c>
      <c r="D188" s="10" t="s">
        <v>12</v>
      </c>
      <c r="E188" s="10" t="s">
        <v>1189</v>
      </c>
      <c r="F188" s="33">
        <f t="shared" si="2"/>
        <v>48</v>
      </c>
      <c r="G188" s="8">
        <v>80.655999999999992</v>
      </c>
      <c r="H188" s="8">
        <v>83.533333333333331</v>
      </c>
      <c r="I188" s="14">
        <v>82.094666666666654</v>
      </c>
      <c r="J188" s="14">
        <v>77.618333333333311</v>
      </c>
      <c r="K188" s="8"/>
      <c r="L188" s="11">
        <v>1</v>
      </c>
      <c r="M188" s="11">
        <v>1.5</v>
      </c>
      <c r="N188" s="11">
        <v>1.5</v>
      </c>
      <c r="O188" s="11">
        <v>1</v>
      </c>
      <c r="P188" s="11">
        <v>0</v>
      </c>
      <c r="Q188" s="11">
        <v>1</v>
      </c>
      <c r="R188" s="11">
        <v>0</v>
      </c>
      <c r="S188" s="11">
        <v>0</v>
      </c>
      <c r="T188" s="11">
        <v>0</v>
      </c>
      <c r="U188" s="11">
        <v>0</v>
      </c>
      <c r="V188" s="11">
        <v>0</v>
      </c>
      <c r="W188" s="11">
        <v>0</v>
      </c>
      <c r="X188" s="11">
        <v>0</v>
      </c>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36">
        <v>77</v>
      </c>
      <c r="AX188" s="36">
        <v>0.61833333333331097</v>
      </c>
      <c r="AY188" s="36">
        <v>252</v>
      </c>
      <c r="AZ188" s="36">
        <v>252</v>
      </c>
      <c r="BA188" s="36">
        <v>252</v>
      </c>
      <c r="BB188" s="37">
        <f>SUMPRODUCT(L188:X188,分數請填寫在這邊!C$7:O$7)</f>
        <v>300</v>
      </c>
    </row>
    <row r="189" spans="1:54" x14ac:dyDescent="0.25">
      <c r="A189" s="8" t="s">
        <v>963</v>
      </c>
      <c r="B189" s="8">
        <v>41</v>
      </c>
      <c r="C189" s="10" t="s">
        <v>113</v>
      </c>
      <c r="D189" s="10" t="s">
        <v>54</v>
      </c>
      <c r="E189" s="10" t="s">
        <v>1190</v>
      </c>
      <c r="F189" s="33">
        <f t="shared" si="2"/>
        <v>-0.8639999999999759</v>
      </c>
      <c r="G189" s="8">
        <v>91.016666666666666</v>
      </c>
      <c r="H189" s="8">
        <v>92.25</v>
      </c>
      <c r="I189" s="14">
        <v>91.633333333333326</v>
      </c>
      <c r="J189" s="14">
        <v>93.465999999999994</v>
      </c>
      <c r="K189" s="8"/>
      <c r="L189" s="11">
        <v>1</v>
      </c>
      <c r="M189" s="11">
        <v>1</v>
      </c>
      <c r="N189" s="11">
        <v>1</v>
      </c>
      <c r="O189" s="11">
        <v>1</v>
      </c>
      <c r="P189" s="11">
        <v>1</v>
      </c>
      <c r="Q189" s="11">
        <v>0</v>
      </c>
      <c r="R189" s="11">
        <v>0</v>
      </c>
      <c r="S189" s="11">
        <v>0</v>
      </c>
      <c r="T189" s="11">
        <v>0</v>
      </c>
      <c r="U189" s="11">
        <v>0</v>
      </c>
      <c r="V189" s="11">
        <v>0</v>
      </c>
      <c r="W189" s="11">
        <v>0</v>
      </c>
      <c r="X189" s="11">
        <v>0</v>
      </c>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36">
        <v>89</v>
      </c>
      <c r="AX189" s="36">
        <v>0.54166666666665719</v>
      </c>
      <c r="AY189" s="36">
        <v>237</v>
      </c>
      <c r="AZ189" s="36">
        <v>241</v>
      </c>
      <c r="BA189" s="36">
        <v>250.86399999999998</v>
      </c>
      <c r="BB189" s="37">
        <f>SUMPRODUCT(L189:X189,分數請填寫在這邊!C$7:O$7)</f>
        <v>250</v>
      </c>
    </row>
    <row r="190" spans="1:54" x14ac:dyDescent="0.25">
      <c r="A190" s="8" t="s">
        <v>963</v>
      </c>
      <c r="B190" s="8">
        <v>42</v>
      </c>
      <c r="C190" s="10" t="s">
        <v>113</v>
      </c>
      <c r="D190" s="10" t="s">
        <v>130</v>
      </c>
      <c r="E190" s="10" t="s">
        <v>1191</v>
      </c>
      <c r="F190" s="33">
        <f t="shared" si="2"/>
        <v>-14.283357142857113</v>
      </c>
      <c r="G190" s="8">
        <v>95.408333333333331</v>
      </c>
      <c r="H190" s="8">
        <v>95.207142857142856</v>
      </c>
      <c r="I190" s="14">
        <v>95.307738095238093</v>
      </c>
      <c r="J190" s="14">
        <v>97.213892857142852</v>
      </c>
      <c r="K190" s="8" t="s">
        <v>956</v>
      </c>
      <c r="L190" s="11">
        <v>0</v>
      </c>
      <c r="M190" s="11">
        <v>1</v>
      </c>
      <c r="N190" s="11">
        <v>1</v>
      </c>
      <c r="O190" s="11">
        <v>1</v>
      </c>
      <c r="P190" s="11">
        <v>1</v>
      </c>
      <c r="Q190" s="11">
        <v>0</v>
      </c>
      <c r="R190" s="11">
        <v>0</v>
      </c>
      <c r="S190" s="11">
        <v>0</v>
      </c>
      <c r="T190" s="11">
        <v>0</v>
      </c>
      <c r="U190" s="11">
        <v>0</v>
      </c>
      <c r="V190" s="11">
        <v>0</v>
      </c>
      <c r="W190" s="11">
        <v>0</v>
      </c>
      <c r="X190" s="11">
        <v>0</v>
      </c>
      <c r="Y190" s="8"/>
      <c r="Z190" s="8" t="s">
        <v>958</v>
      </c>
      <c r="AA190" s="8"/>
      <c r="AB190" s="8"/>
      <c r="AC190" s="8"/>
      <c r="AD190" s="8"/>
      <c r="AE190" s="8"/>
      <c r="AF190" s="8"/>
      <c r="AG190" s="8"/>
      <c r="AH190" s="8"/>
      <c r="AI190" s="8"/>
      <c r="AJ190" s="8"/>
      <c r="AK190" s="8"/>
      <c r="AL190" s="8"/>
      <c r="AM190" s="8"/>
      <c r="AN190" s="8"/>
      <c r="AO190" s="8"/>
      <c r="AP190" s="8"/>
      <c r="AQ190" s="8"/>
      <c r="AR190" s="8"/>
      <c r="AS190" s="8"/>
      <c r="AT190" s="8"/>
      <c r="AU190" s="8"/>
      <c r="AV190" s="8"/>
      <c r="AW190" s="36">
        <v>94</v>
      </c>
      <c r="AX190" s="36">
        <v>0.1346726190476204</v>
      </c>
      <c r="AY190" s="36">
        <v>200</v>
      </c>
      <c r="AZ190" s="36">
        <v>205</v>
      </c>
      <c r="BA190" s="36">
        <v>214.28335714285711</v>
      </c>
      <c r="BB190" s="37">
        <f>SUMPRODUCT(L190:X190,分數請填寫在這邊!C$7:O$7)</f>
        <v>200</v>
      </c>
    </row>
    <row r="191" spans="1:54" x14ac:dyDescent="0.25">
      <c r="A191" s="8" t="s">
        <v>963</v>
      </c>
      <c r="B191" s="8">
        <v>43</v>
      </c>
      <c r="C191" s="10" t="s">
        <v>113</v>
      </c>
      <c r="D191" s="10" t="s">
        <v>55</v>
      </c>
      <c r="E191" s="10" t="s">
        <v>1192</v>
      </c>
      <c r="F191" s="33">
        <f t="shared" si="2"/>
        <v>7.0234999999999559</v>
      </c>
      <c r="G191" s="8">
        <v>88.275000000000006</v>
      </c>
      <c r="H191" s="8">
        <v>90.13333333333334</v>
      </c>
      <c r="I191" s="14">
        <v>89.20416666666668</v>
      </c>
      <c r="J191" s="14">
        <v>90.988250000000022</v>
      </c>
      <c r="K191" s="8"/>
      <c r="L191" s="11">
        <v>1</v>
      </c>
      <c r="M191" s="11">
        <v>1</v>
      </c>
      <c r="N191" s="11">
        <v>1</v>
      </c>
      <c r="O191" s="11">
        <v>1</v>
      </c>
      <c r="P191" s="11">
        <v>1</v>
      </c>
      <c r="Q191" s="11">
        <v>0</v>
      </c>
      <c r="R191" s="11">
        <v>0</v>
      </c>
      <c r="S191" s="11">
        <v>0</v>
      </c>
      <c r="T191" s="11">
        <v>0</v>
      </c>
      <c r="U191" s="11">
        <v>0</v>
      </c>
      <c r="V191" s="11">
        <v>0</v>
      </c>
      <c r="W191" s="11">
        <v>0</v>
      </c>
      <c r="X191" s="11">
        <v>0</v>
      </c>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36">
        <v>86</v>
      </c>
      <c r="AX191" s="36">
        <v>0.50520833333334281</v>
      </c>
      <c r="AY191" s="36">
        <v>229</v>
      </c>
      <c r="AZ191" s="36">
        <v>232</v>
      </c>
      <c r="BA191" s="36">
        <v>242.97650000000004</v>
      </c>
      <c r="BB191" s="37">
        <f>SUMPRODUCT(L191:X191,分數請填寫在這邊!C$7:O$7)</f>
        <v>250</v>
      </c>
    </row>
    <row r="192" spans="1:54" x14ac:dyDescent="0.25">
      <c r="A192" s="8" t="s">
        <v>963</v>
      </c>
      <c r="B192" s="8">
        <v>44</v>
      </c>
      <c r="C192" s="10" t="s">
        <v>113</v>
      </c>
      <c r="D192" s="10" t="s">
        <v>131</v>
      </c>
      <c r="E192" s="10" t="s">
        <v>1193</v>
      </c>
      <c r="F192" s="33">
        <f t="shared" si="2"/>
        <v>-8.2619999999999436</v>
      </c>
      <c r="G192" s="8">
        <v>92.458333333333329</v>
      </c>
      <c r="H192" s="8">
        <v>93.575000000000003</v>
      </c>
      <c r="I192" s="14">
        <v>93.016666666666666</v>
      </c>
      <c r="J192" s="14">
        <v>94.876999999999995</v>
      </c>
      <c r="K192" s="8" t="s">
        <v>956</v>
      </c>
      <c r="L192" s="11">
        <v>1</v>
      </c>
      <c r="M192" s="11">
        <v>1</v>
      </c>
      <c r="N192" s="11">
        <v>1</v>
      </c>
      <c r="O192" s="11">
        <v>1</v>
      </c>
      <c r="P192" s="11">
        <v>1</v>
      </c>
      <c r="Q192" s="11">
        <v>0</v>
      </c>
      <c r="R192" s="11">
        <v>0</v>
      </c>
      <c r="S192" s="11">
        <v>0</v>
      </c>
      <c r="T192" s="11">
        <v>0</v>
      </c>
      <c r="U192" s="11">
        <v>0</v>
      </c>
      <c r="V192" s="11">
        <v>0</v>
      </c>
      <c r="W192" s="11">
        <v>0</v>
      </c>
      <c r="X192" s="11">
        <v>0</v>
      </c>
      <c r="Y192" s="8"/>
      <c r="Z192" s="8" t="s">
        <v>957</v>
      </c>
      <c r="AA192" s="8"/>
      <c r="AB192" s="8"/>
      <c r="AC192" s="8"/>
      <c r="AD192" s="8"/>
      <c r="AE192" s="8"/>
      <c r="AF192" s="8"/>
      <c r="AG192" s="8"/>
      <c r="AH192" s="8"/>
      <c r="AI192" s="8"/>
      <c r="AJ192" s="8"/>
      <c r="AK192" s="8"/>
      <c r="AL192" s="8"/>
      <c r="AM192" s="8"/>
      <c r="AN192" s="8"/>
      <c r="AO192" s="8"/>
      <c r="AP192" s="8"/>
      <c r="AQ192" s="8"/>
      <c r="AR192" s="8"/>
      <c r="AS192" s="8"/>
      <c r="AT192" s="8"/>
      <c r="AU192" s="8"/>
      <c r="AV192" s="8"/>
      <c r="AW192" s="36">
        <v>91</v>
      </c>
      <c r="AX192" s="36">
        <v>0.2708333333333286</v>
      </c>
      <c r="AY192" s="36">
        <v>243</v>
      </c>
      <c r="AZ192" s="36">
        <v>245</v>
      </c>
      <c r="BA192" s="36">
        <v>258.26199999999994</v>
      </c>
      <c r="BB192" s="37">
        <f>SUMPRODUCT(L192:X192,分數請填寫在這邊!C$7:O$7)</f>
        <v>250</v>
      </c>
    </row>
    <row r="193" spans="1:54" x14ac:dyDescent="0.25">
      <c r="A193" s="8" t="s">
        <v>963</v>
      </c>
      <c r="B193" s="8">
        <v>45</v>
      </c>
      <c r="C193" s="10" t="s">
        <v>113</v>
      </c>
      <c r="D193" s="10" t="s">
        <v>132</v>
      </c>
      <c r="E193" s="10" t="s">
        <v>1194</v>
      </c>
      <c r="F193" s="33">
        <f t="shared" si="2"/>
        <v>25.209736842105258</v>
      </c>
      <c r="G193" s="8">
        <v>84.551111111111112</v>
      </c>
      <c r="H193" s="8">
        <v>86.595789473684206</v>
      </c>
      <c r="I193" s="14">
        <v>85.573450292397666</v>
      </c>
      <c r="J193" s="14">
        <v>85.573450292397666</v>
      </c>
      <c r="K193" s="8"/>
      <c r="L193" s="11">
        <v>0</v>
      </c>
      <c r="M193" s="11">
        <v>1</v>
      </c>
      <c r="N193" s="11">
        <v>1.25</v>
      </c>
      <c r="O193" s="11">
        <v>1</v>
      </c>
      <c r="P193" s="11">
        <v>1.25</v>
      </c>
      <c r="Q193" s="11">
        <v>0</v>
      </c>
      <c r="R193" s="11">
        <v>0</v>
      </c>
      <c r="S193" s="11">
        <v>0</v>
      </c>
      <c r="T193" s="11">
        <v>0</v>
      </c>
      <c r="U193" s="11">
        <v>0</v>
      </c>
      <c r="V193" s="11">
        <v>0</v>
      </c>
      <c r="W193" s="11">
        <v>0</v>
      </c>
      <c r="X193" s="11">
        <v>0</v>
      </c>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36">
        <v>81</v>
      </c>
      <c r="AX193" s="36">
        <v>0.96681286549707579</v>
      </c>
      <c r="AY193" s="36">
        <v>189.5</v>
      </c>
      <c r="AZ193" s="36">
        <v>189.5</v>
      </c>
      <c r="BA193" s="36">
        <v>199.79026315789474</v>
      </c>
      <c r="BB193" s="37">
        <f>SUMPRODUCT(L193:X193,分數請填寫在這邊!C$7:O$7)</f>
        <v>225</v>
      </c>
    </row>
    <row r="194" spans="1:54" x14ac:dyDescent="0.25">
      <c r="A194" s="8" t="s">
        <v>963</v>
      </c>
      <c r="B194" s="8">
        <v>46</v>
      </c>
      <c r="C194" s="10" t="s">
        <v>113</v>
      </c>
      <c r="D194" s="10" t="s">
        <v>133</v>
      </c>
      <c r="E194" s="10" t="s">
        <v>1195</v>
      </c>
      <c r="F194" s="33">
        <f t="shared" ref="F194:F257" si="3">BB194-BA194</f>
        <v>52.40500000000003</v>
      </c>
      <c r="G194" s="8">
        <v>73.34</v>
      </c>
      <c r="H194" s="8">
        <v>78.11999999999999</v>
      </c>
      <c r="I194" s="14">
        <v>75.72999999999999</v>
      </c>
      <c r="J194" s="14">
        <v>75.72999999999999</v>
      </c>
      <c r="K194" s="8"/>
      <c r="L194" s="11">
        <v>1.5</v>
      </c>
      <c r="M194" s="11">
        <v>1.5</v>
      </c>
      <c r="N194" s="11">
        <v>0</v>
      </c>
      <c r="O194" s="11">
        <v>1</v>
      </c>
      <c r="P194" s="11">
        <v>1</v>
      </c>
      <c r="Q194" s="11">
        <v>0</v>
      </c>
      <c r="R194" s="11">
        <v>0</v>
      </c>
      <c r="S194" s="11">
        <v>0</v>
      </c>
      <c r="T194" s="11">
        <v>0</v>
      </c>
      <c r="U194" s="11">
        <v>1.5</v>
      </c>
      <c r="V194" s="11">
        <v>0</v>
      </c>
      <c r="W194" s="11">
        <v>0</v>
      </c>
      <c r="X194" s="11">
        <v>0</v>
      </c>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36">
        <v>69</v>
      </c>
      <c r="AX194" s="36">
        <v>0.66249999999999432</v>
      </c>
      <c r="AY194" s="36">
        <v>253.5</v>
      </c>
      <c r="AZ194" s="36">
        <v>260</v>
      </c>
      <c r="BA194" s="36">
        <v>272.59499999999997</v>
      </c>
      <c r="BB194" s="37">
        <f>SUMPRODUCT(L194:X194,分數請填寫在這邊!C$7:O$7)</f>
        <v>325</v>
      </c>
    </row>
    <row r="195" spans="1:54" x14ac:dyDescent="0.25">
      <c r="A195" s="8" t="s">
        <v>963</v>
      </c>
      <c r="B195" s="8">
        <v>47</v>
      </c>
      <c r="C195" s="10" t="s">
        <v>113</v>
      </c>
      <c r="D195" s="10" t="s">
        <v>134</v>
      </c>
      <c r="E195" s="10" t="s">
        <v>1196</v>
      </c>
      <c r="F195" s="33">
        <f t="shared" si="3"/>
        <v>-75.079900568181756</v>
      </c>
      <c r="G195" s="8">
        <v>85.190909090909088</v>
      </c>
      <c r="H195" s="8">
        <v>86.037499999999994</v>
      </c>
      <c r="I195" s="14">
        <v>85.614204545454541</v>
      </c>
      <c r="J195" s="14">
        <v>82.017755681818173</v>
      </c>
      <c r="K195" s="8"/>
      <c r="L195" s="11">
        <v>1.5</v>
      </c>
      <c r="M195" s="11">
        <v>1.5</v>
      </c>
      <c r="N195" s="11">
        <v>0</v>
      </c>
      <c r="O195" s="11">
        <v>0</v>
      </c>
      <c r="P195" s="11">
        <v>0</v>
      </c>
      <c r="Q195" s="11">
        <v>0</v>
      </c>
      <c r="R195" s="11">
        <v>1</v>
      </c>
      <c r="S195" s="11">
        <v>1</v>
      </c>
      <c r="T195" s="11">
        <v>0</v>
      </c>
      <c r="U195" s="11">
        <v>1.5</v>
      </c>
      <c r="V195" s="11">
        <v>0</v>
      </c>
      <c r="W195" s="11">
        <v>0</v>
      </c>
      <c r="X195" s="11">
        <v>0</v>
      </c>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36">
        <v>82</v>
      </c>
      <c r="AX195" s="36">
        <v>1.7755681818172775E-2</v>
      </c>
      <c r="AY195" s="36">
        <v>300</v>
      </c>
      <c r="AZ195" s="36">
        <v>304.5</v>
      </c>
      <c r="BA195" s="36">
        <v>300.07990056818176</v>
      </c>
      <c r="BB195" s="37">
        <f>SUMPRODUCT(L195:X195,分數請填寫在這邊!C$7:O$7)</f>
        <v>225</v>
      </c>
    </row>
    <row r="196" spans="1:54" x14ac:dyDescent="0.25">
      <c r="A196" s="8" t="s">
        <v>963</v>
      </c>
      <c r="B196" s="8">
        <v>48</v>
      </c>
      <c r="C196" s="10" t="s">
        <v>113</v>
      </c>
      <c r="D196" s="10" t="s">
        <v>135</v>
      </c>
      <c r="E196" s="10" t="s">
        <v>1197</v>
      </c>
      <c r="F196" s="33">
        <f t="shared" si="3"/>
        <v>48.197499999999962</v>
      </c>
      <c r="G196" s="8">
        <v>74.695999999999998</v>
      </c>
      <c r="H196" s="8">
        <v>78.825000000000003</v>
      </c>
      <c r="I196" s="14">
        <v>76.760500000000008</v>
      </c>
      <c r="J196" s="14">
        <v>76.760500000000008</v>
      </c>
      <c r="K196" s="8"/>
      <c r="L196" s="11">
        <v>1</v>
      </c>
      <c r="M196" s="11">
        <v>1.5</v>
      </c>
      <c r="N196" s="11">
        <v>1</v>
      </c>
      <c r="O196" s="11">
        <v>1</v>
      </c>
      <c r="P196" s="11">
        <v>1.5</v>
      </c>
      <c r="Q196" s="11">
        <v>0</v>
      </c>
      <c r="R196" s="11">
        <v>0</v>
      </c>
      <c r="S196" s="11">
        <v>0</v>
      </c>
      <c r="T196" s="11">
        <v>0</v>
      </c>
      <c r="U196" s="11">
        <v>0</v>
      </c>
      <c r="V196" s="11">
        <v>0</v>
      </c>
      <c r="W196" s="11">
        <v>0</v>
      </c>
      <c r="X196" s="11">
        <v>0</v>
      </c>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36">
        <v>70</v>
      </c>
      <c r="AX196" s="36">
        <v>0.95062500000000227</v>
      </c>
      <c r="AY196" s="36">
        <v>236</v>
      </c>
      <c r="AZ196" s="36">
        <v>237</v>
      </c>
      <c r="BA196" s="36">
        <v>251.80250000000004</v>
      </c>
      <c r="BB196" s="37">
        <f>SUMPRODUCT(L196:X196,分數請填寫在這邊!C$7:O$7)</f>
        <v>300</v>
      </c>
    </row>
    <row r="197" spans="1:54" x14ac:dyDescent="0.25">
      <c r="A197" s="8" t="s">
        <v>963</v>
      </c>
      <c r="B197" s="8">
        <v>49</v>
      </c>
      <c r="C197" s="10" t="s">
        <v>113</v>
      </c>
      <c r="D197" s="10" t="s">
        <v>59</v>
      </c>
      <c r="E197" s="10" t="s">
        <v>1198</v>
      </c>
      <c r="F197" s="33">
        <f t="shared" si="3"/>
        <v>58.356157894736896</v>
      </c>
      <c r="G197" s="8">
        <v>76.726315789473688</v>
      </c>
      <c r="H197" s="8">
        <v>79.350399999999993</v>
      </c>
      <c r="I197" s="14">
        <v>78.038357894736833</v>
      </c>
      <c r="J197" s="14">
        <v>72.547947368421035</v>
      </c>
      <c r="K197" s="8"/>
      <c r="L197" s="11">
        <v>0</v>
      </c>
      <c r="M197" s="11">
        <v>1.25</v>
      </c>
      <c r="N197" s="11">
        <v>0</v>
      </c>
      <c r="O197" s="11">
        <v>1.5</v>
      </c>
      <c r="P197" s="11">
        <v>1</v>
      </c>
      <c r="Q197" s="11">
        <v>1.5</v>
      </c>
      <c r="R197" s="11">
        <v>0</v>
      </c>
      <c r="S197" s="11">
        <v>0</v>
      </c>
      <c r="T197" s="11">
        <v>0</v>
      </c>
      <c r="U197" s="11">
        <v>1</v>
      </c>
      <c r="V197" s="11">
        <v>0</v>
      </c>
      <c r="W197" s="11">
        <v>0</v>
      </c>
      <c r="X197" s="11">
        <v>0</v>
      </c>
      <c r="Y197" s="8" t="s">
        <v>955</v>
      </c>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36">
        <v>72</v>
      </c>
      <c r="AX197" s="36">
        <v>0.54794736842103475</v>
      </c>
      <c r="AY197" s="36">
        <v>252.5</v>
      </c>
      <c r="AZ197" s="36">
        <v>255.5</v>
      </c>
      <c r="BA197" s="36">
        <v>254.1438421052631</v>
      </c>
      <c r="BB197" s="37">
        <f>SUMPRODUCT(L197:X197,分數請填寫在這邊!C$7:O$7)</f>
        <v>312.5</v>
      </c>
    </row>
    <row r="198" spans="1:54" x14ac:dyDescent="0.25">
      <c r="A198" s="8" t="s">
        <v>963</v>
      </c>
      <c r="B198" s="8">
        <v>50</v>
      </c>
      <c r="C198" s="10" t="s">
        <v>113</v>
      </c>
      <c r="D198" s="10" t="s">
        <v>136</v>
      </c>
      <c r="E198" s="10" t="s">
        <v>1199</v>
      </c>
      <c r="F198" s="33">
        <f t="shared" si="3"/>
        <v>48.095252403846132</v>
      </c>
      <c r="G198" s="8">
        <v>75.037499999999994</v>
      </c>
      <c r="H198" s="8">
        <v>79.461538461538467</v>
      </c>
      <c r="I198" s="14">
        <v>77.249519230769238</v>
      </c>
      <c r="J198" s="14">
        <v>71.561899038461547</v>
      </c>
      <c r="K198" s="8"/>
      <c r="L198" s="11">
        <v>0</v>
      </c>
      <c r="M198" s="11">
        <v>1.5</v>
      </c>
      <c r="N198" s="11">
        <v>0</v>
      </c>
      <c r="O198" s="11">
        <v>1.5</v>
      </c>
      <c r="P198" s="11">
        <v>1</v>
      </c>
      <c r="Q198" s="11">
        <v>1.5</v>
      </c>
      <c r="R198" s="11">
        <v>0</v>
      </c>
      <c r="S198" s="11">
        <v>0</v>
      </c>
      <c r="T198" s="11">
        <v>0</v>
      </c>
      <c r="U198" s="11">
        <v>0</v>
      </c>
      <c r="V198" s="11">
        <v>0</v>
      </c>
      <c r="W198" s="11">
        <v>0</v>
      </c>
      <c r="X198" s="11">
        <v>0</v>
      </c>
      <c r="Y198" s="8"/>
      <c r="Z198" s="8" t="s">
        <v>955</v>
      </c>
      <c r="AA198" s="8"/>
      <c r="AB198" s="8"/>
      <c r="AC198" s="8"/>
      <c r="AD198" s="8"/>
      <c r="AE198" s="8"/>
      <c r="AF198" s="8"/>
      <c r="AG198" s="8"/>
      <c r="AH198" s="8"/>
      <c r="AI198" s="8"/>
      <c r="AJ198" s="8"/>
      <c r="AK198" s="8"/>
      <c r="AL198" s="8"/>
      <c r="AM198" s="8"/>
      <c r="AN198" s="8"/>
      <c r="AO198" s="8"/>
      <c r="AP198" s="8"/>
      <c r="AQ198" s="8"/>
      <c r="AR198" s="8"/>
      <c r="AS198" s="8"/>
      <c r="AT198" s="8"/>
      <c r="AU198" s="8"/>
      <c r="AV198" s="8"/>
      <c r="AW198" s="36">
        <v>71</v>
      </c>
      <c r="AX198" s="36">
        <v>0.56189903846154721</v>
      </c>
      <c r="AY198" s="36">
        <v>225.5</v>
      </c>
      <c r="AZ198" s="36">
        <v>228</v>
      </c>
      <c r="BA198" s="36">
        <v>226.90474759615387</v>
      </c>
      <c r="BB198" s="37">
        <f>SUMPRODUCT(L198:X198,分數請填寫在這邊!C$7:O$7)</f>
        <v>275</v>
      </c>
    </row>
    <row r="199" spans="1:54" x14ac:dyDescent="0.25">
      <c r="A199" s="8" t="s">
        <v>963</v>
      </c>
      <c r="B199" s="8">
        <v>51</v>
      </c>
      <c r="C199" s="10" t="s">
        <v>113</v>
      </c>
      <c r="D199" s="10" t="s">
        <v>137</v>
      </c>
      <c r="E199" s="10" t="s">
        <v>1200</v>
      </c>
      <c r="F199" s="33">
        <f t="shared" si="3"/>
        <v>6.9238095238094957</v>
      </c>
      <c r="G199" s="8">
        <v>87.888888888888886</v>
      </c>
      <c r="H199" s="8">
        <v>90.828571428571436</v>
      </c>
      <c r="I199" s="14">
        <v>89.358730158730168</v>
      </c>
      <c r="J199" s="14">
        <v>89.358730158730168</v>
      </c>
      <c r="K199" s="8"/>
      <c r="L199" s="11">
        <v>1</v>
      </c>
      <c r="M199" s="11">
        <v>1</v>
      </c>
      <c r="N199" s="11">
        <v>1</v>
      </c>
      <c r="O199" s="11">
        <v>0</v>
      </c>
      <c r="P199" s="11">
        <v>0</v>
      </c>
      <c r="Q199" s="11">
        <v>0</v>
      </c>
      <c r="R199" s="11">
        <v>0</v>
      </c>
      <c r="S199" s="11">
        <v>0</v>
      </c>
      <c r="T199" s="11">
        <v>0</v>
      </c>
      <c r="U199" s="11">
        <v>0</v>
      </c>
      <c r="V199" s="11">
        <v>0</v>
      </c>
      <c r="W199" s="11">
        <v>0</v>
      </c>
      <c r="X199" s="11">
        <v>0</v>
      </c>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36">
        <v>86</v>
      </c>
      <c r="AX199" s="36">
        <v>0.69841269841271014</v>
      </c>
      <c r="AY199" s="36">
        <v>138</v>
      </c>
      <c r="AZ199" s="36">
        <v>139</v>
      </c>
      <c r="BA199" s="36">
        <v>143.0761904761905</v>
      </c>
      <c r="BB199" s="37">
        <f>SUMPRODUCT(L199:X199,分數請填寫在這邊!C$7:O$7)</f>
        <v>150</v>
      </c>
    </row>
    <row r="200" spans="1:54" x14ac:dyDescent="0.25">
      <c r="A200" s="8" t="s">
        <v>964</v>
      </c>
      <c r="B200" s="8">
        <v>1</v>
      </c>
      <c r="C200" s="10" t="s">
        <v>138</v>
      </c>
      <c r="D200" s="10" t="s">
        <v>1</v>
      </c>
      <c r="E200" s="10" t="s">
        <v>1201</v>
      </c>
      <c r="F200" s="33">
        <f t="shared" si="3"/>
        <v>2.3125</v>
      </c>
      <c r="G200" s="8">
        <v>48.55</v>
      </c>
      <c r="H200" s="8">
        <v>61.35</v>
      </c>
      <c r="I200" s="14">
        <v>54.95</v>
      </c>
      <c r="J200" s="14">
        <v>43.687500000000007</v>
      </c>
      <c r="K200" s="8"/>
      <c r="L200" s="11">
        <v>2</v>
      </c>
      <c r="M200" s="11">
        <v>1</v>
      </c>
      <c r="N200" s="11">
        <v>0</v>
      </c>
      <c r="O200" s="11">
        <v>0</v>
      </c>
      <c r="P200" s="11">
        <v>0</v>
      </c>
      <c r="Q200" s="11">
        <v>0</v>
      </c>
      <c r="R200" s="11">
        <v>1</v>
      </c>
      <c r="S200" s="11">
        <v>0</v>
      </c>
      <c r="T200" s="11">
        <v>0</v>
      </c>
      <c r="U200" s="11">
        <v>0</v>
      </c>
      <c r="V200" s="11">
        <v>0</v>
      </c>
      <c r="W200" s="11">
        <v>0</v>
      </c>
      <c r="X200" s="11">
        <v>0</v>
      </c>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36">
        <v>43</v>
      </c>
      <c r="AX200" s="36">
        <v>0.68750000000000711</v>
      </c>
      <c r="AY200" s="36">
        <v>147</v>
      </c>
      <c r="AZ200" s="36">
        <v>148</v>
      </c>
      <c r="BA200" s="36">
        <v>147.6875</v>
      </c>
      <c r="BB200" s="37">
        <f>SUMPRODUCT(L200:X200,分數請填寫在這邊!C$7:O$7)</f>
        <v>150</v>
      </c>
    </row>
    <row r="201" spans="1:54" x14ac:dyDescent="0.25">
      <c r="A201" s="8" t="s">
        <v>964</v>
      </c>
      <c r="B201" s="8">
        <v>2</v>
      </c>
      <c r="C201" s="10" t="s">
        <v>138</v>
      </c>
      <c r="D201" s="10" t="s">
        <v>3</v>
      </c>
      <c r="E201" s="10" t="s">
        <v>1202</v>
      </c>
      <c r="F201" s="33">
        <f t="shared" si="3"/>
        <v>-65.990259740259745</v>
      </c>
      <c r="G201" s="8">
        <v>65.927272727272737</v>
      </c>
      <c r="H201" s="8">
        <v>71.657142857142858</v>
      </c>
      <c r="I201" s="14">
        <v>68.79220779220779</v>
      </c>
      <c r="J201" s="14">
        <v>60.990259740259738</v>
      </c>
      <c r="K201" s="8"/>
      <c r="L201" s="11">
        <v>1</v>
      </c>
      <c r="M201" s="11">
        <v>1</v>
      </c>
      <c r="N201" s="11">
        <v>0</v>
      </c>
      <c r="O201" s="11">
        <v>0</v>
      </c>
      <c r="P201" s="11">
        <v>0</v>
      </c>
      <c r="Q201" s="11">
        <v>0</v>
      </c>
      <c r="R201" s="11">
        <v>2</v>
      </c>
      <c r="S201" s="11">
        <v>0</v>
      </c>
      <c r="T201" s="11">
        <v>0</v>
      </c>
      <c r="U201" s="11">
        <v>0</v>
      </c>
      <c r="V201" s="11">
        <v>0</v>
      </c>
      <c r="W201" s="11">
        <v>0</v>
      </c>
      <c r="X201" s="11">
        <v>0</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36">
        <v>60</v>
      </c>
      <c r="AX201" s="36">
        <v>0.99025974025973795</v>
      </c>
      <c r="AY201" s="36">
        <v>165</v>
      </c>
      <c r="AZ201" s="36">
        <v>166</v>
      </c>
      <c r="BA201" s="36">
        <v>165.99025974025975</v>
      </c>
      <c r="BB201" s="37">
        <f>SUMPRODUCT(L201:X201,分數請填寫在這邊!C$7:O$7)</f>
        <v>100</v>
      </c>
    </row>
    <row r="202" spans="1:54" x14ac:dyDescent="0.25">
      <c r="A202" s="8" t="s">
        <v>964</v>
      </c>
      <c r="B202" s="8">
        <v>3</v>
      </c>
      <c r="C202" s="10" t="s">
        <v>138</v>
      </c>
      <c r="D202" s="10" t="s">
        <v>4</v>
      </c>
      <c r="E202" s="10" t="s">
        <v>1203</v>
      </c>
      <c r="F202" s="33">
        <f t="shared" si="3"/>
        <v>-23.950000000000017</v>
      </c>
      <c r="G202" s="8">
        <v>51.06</v>
      </c>
      <c r="H202" s="8">
        <v>54.120000000000005</v>
      </c>
      <c r="I202" s="14">
        <v>52.59</v>
      </c>
      <c r="J202" s="14">
        <v>40.737500000000004</v>
      </c>
      <c r="K202" s="8"/>
      <c r="L202" s="11">
        <v>2</v>
      </c>
      <c r="M202" s="11">
        <v>2</v>
      </c>
      <c r="N202" s="11">
        <v>0</v>
      </c>
      <c r="O202" s="11">
        <v>0</v>
      </c>
      <c r="P202" s="11">
        <v>0</v>
      </c>
      <c r="Q202" s="11">
        <v>0</v>
      </c>
      <c r="R202" s="11">
        <v>0</v>
      </c>
      <c r="S202" s="11">
        <v>0</v>
      </c>
      <c r="T202" s="11">
        <v>1</v>
      </c>
      <c r="U202" s="11">
        <v>0</v>
      </c>
      <c r="V202" s="11">
        <v>2</v>
      </c>
      <c r="W202" s="11">
        <v>0</v>
      </c>
      <c r="X202" s="11">
        <v>0</v>
      </c>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36">
        <v>40</v>
      </c>
      <c r="AX202" s="36">
        <v>0.73750000000000426</v>
      </c>
      <c r="AY202" s="36">
        <v>221</v>
      </c>
      <c r="AZ202" s="36">
        <v>225</v>
      </c>
      <c r="BA202" s="36">
        <v>223.95000000000002</v>
      </c>
      <c r="BB202" s="37">
        <f>SUMPRODUCT(L202:X202,分數請填寫在這邊!C$7:O$7)</f>
        <v>200</v>
      </c>
    </row>
    <row r="203" spans="1:54" x14ac:dyDescent="0.25">
      <c r="A203" s="8" t="s">
        <v>964</v>
      </c>
      <c r="B203" s="8">
        <v>4</v>
      </c>
      <c r="C203" s="10" t="s">
        <v>138</v>
      </c>
      <c r="D203" s="10" t="s">
        <v>129</v>
      </c>
      <c r="E203" s="10" t="s">
        <v>1204</v>
      </c>
      <c r="F203" s="33">
        <f t="shared" si="3"/>
        <v>-71.556249999999977</v>
      </c>
      <c r="G203" s="8">
        <v>67.040000000000006</v>
      </c>
      <c r="H203" s="8">
        <v>72.22</v>
      </c>
      <c r="I203" s="14">
        <v>69.63</v>
      </c>
      <c r="J203" s="14">
        <v>62.037499999999994</v>
      </c>
      <c r="K203" s="8"/>
      <c r="L203" s="11">
        <v>1.5</v>
      </c>
      <c r="M203" s="11">
        <v>1.5</v>
      </c>
      <c r="N203" s="11">
        <v>0</v>
      </c>
      <c r="O203" s="11">
        <v>0</v>
      </c>
      <c r="P203" s="11">
        <v>0</v>
      </c>
      <c r="Q203" s="11">
        <v>0</v>
      </c>
      <c r="R203" s="11">
        <v>0</v>
      </c>
      <c r="S203" s="11">
        <v>0</v>
      </c>
      <c r="T203" s="11">
        <v>1.5</v>
      </c>
      <c r="U203" s="11">
        <v>0</v>
      </c>
      <c r="V203" s="11">
        <v>1</v>
      </c>
      <c r="W203" s="11">
        <v>0</v>
      </c>
      <c r="X203" s="11">
        <v>0</v>
      </c>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36">
        <v>62</v>
      </c>
      <c r="AX203" s="36">
        <v>3.7499999999994316E-2</v>
      </c>
      <c r="AY203" s="36">
        <v>221.5</v>
      </c>
      <c r="AZ203" s="36">
        <v>223</v>
      </c>
      <c r="BA203" s="36">
        <v>221.55624999999998</v>
      </c>
      <c r="BB203" s="37">
        <f>SUMPRODUCT(L203:X203,分數請填寫在這邊!C$7:O$7)</f>
        <v>150</v>
      </c>
    </row>
    <row r="204" spans="1:54" x14ac:dyDescent="0.25">
      <c r="A204" s="8" t="s">
        <v>964</v>
      </c>
      <c r="B204" s="8">
        <v>5</v>
      </c>
      <c r="C204" s="10" t="s">
        <v>138</v>
      </c>
      <c r="D204" s="10" t="s">
        <v>20</v>
      </c>
      <c r="E204" s="10" t="s">
        <v>1205</v>
      </c>
      <c r="F204" s="33">
        <f t="shared" si="3"/>
        <v>-43.361250000000013</v>
      </c>
      <c r="G204" s="8">
        <v>51.512500000000003</v>
      </c>
      <c r="H204" s="8">
        <v>62.031999999999996</v>
      </c>
      <c r="I204" s="14">
        <v>56.77225</v>
      </c>
      <c r="J204" s="14">
        <v>45.965312500000003</v>
      </c>
      <c r="K204" s="8"/>
      <c r="L204" s="11">
        <v>1.5</v>
      </c>
      <c r="M204" s="11">
        <v>1.5</v>
      </c>
      <c r="N204" s="11">
        <v>0</v>
      </c>
      <c r="O204" s="11">
        <v>0</v>
      </c>
      <c r="P204" s="11">
        <v>0</v>
      </c>
      <c r="Q204" s="11">
        <v>0</v>
      </c>
      <c r="R204" s="11">
        <v>0</v>
      </c>
      <c r="S204" s="11">
        <v>0</v>
      </c>
      <c r="T204" s="11">
        <v>1.5</v>
      </c>
      <c r="U204" s="11">
        <v>0</v>
      </c>
      <c r="V204" s="11">
        <v>1</v>
      </c>
      <c r="W204" s="11">
        <v>0</v>
      </c>
      <c r="X204" s="11">
        <v>0</v>
      </c>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36">
        <v>45</v>
      </c>
      <c r="AX204" s="36">
        <v>0.96531250000000313</v>
      </c>
      <c r="AY204" s="36">
        <v>189.5</v>
      </c>
      <c r="AZ204" s="36">
        <v>193.5</v>
      </c>
      <c r="BA204" s="36">
        <v>193.36125000000001</v>
      </c>
      <c r="BB204" s="37">
        <f>SUMPRODUCT(L204:X204,分數請填寫在這邊!C$7:O$7)</f>
        <v>150</v>
      </c>
    </row>
    <row r="205" spans="1:54" x14ac:dyDescent="0.25">
      <c r="A205" s="8" t="s">
        <v>964</v>
      </c>
      <c r="B205" s="8">
        <v>6</v>
      </c>
      <c r="C205" s="10" t="s">
        <v>138</v>
      </c>
      <c r="D205" s="10" t="s">
        <v>21</v>
      </c>
      <c r="E205" s="10" t="s">
        <v>1206</v>
      </c>
      <c r="F205" s="33">
        <f t="shared" si="3"/>
        <v>-56.472727272727298</v>
      </c>
      <c r="G205" s="8">
        <v>45.06363636363637</v>
      </c>
      <c r="H205" s="8">
        <v>56.114545454545457</v>
      </c>
      <c r="I205" s="14">
        <v>50.589090909090913</v>
      </c>
      <c r="J205" s="14">
        <v>38.236363636363642</v>
      </c>
      <c r="K205" s="8"/>
      <c r="L205" s="11">
        <v>1.5</v>
      </c>
      <c r="M205" s="11">
        <v>1</v>
      </c>
      <c r="N205" s="11">
        <v>0</v>
      </c>
      <c r="O205" s="11">
        <v>0</v>
      </c>
      <c r="P205" s="11">
        <v>0</v>
      </c>
      <c r="Q205" s="11">
        <v>0</v>
      </c>
      <c r="R205" s="11">
        <v>0</v>
      </c>
      <c r="S205" s="11">
        <v>0</v>
      </c>
      <c r="T205" s="11">
        <v>2</v>
      </c>
      <c r="U205" s="11">
        <v>0</v>
      </c>
      <c r="V205" s="11">
        <v>1</v>
      </c>
      <c r="W205" s="11">
        <v>0</v>
      </c>
      <c r="X205" s="11">
        <v>0</v>
      </c>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36">
        <v>38</v>
      </c>
      <c r="AX205" s="36">
        <v>0.23636363636364166</v>
      </c>
      <c r="AY205" s="36">
        <v>181</v>
      </c>
      <c r="AZ205" s="36">
        <v>183</v>
      </c>
      <c r="BA205" s="36">
        <v>181.4727272727273</v>
      </c>
      <c r="BB205" s="37">
        <f>SUMPRODUCT(L205:X205,分數請填寫在這邊!C$7:O$7)</f>
        <v>125</v>
      </c>
    </row>
    <row r="206" spans="1:54" x14ac:dyDescent="0.25">
      <c r="A206" s="8" t="s">
        <v>964</v>
      </c>
      <c r="B206" s="8">
        <v>8</v>
      </c>
      <c r="C206" s="10" t="s">
        <v>138</v>
      </c>
      <c r="D206" s="10" t="s">
        <v>139</v>
      </c>
      <c r="E206" s="10" t="s">
        <v>1207</v>
      </c>
      <c r="F206" s="33">
        <f t="shared" si="3"/>
        <v>10.694444444444457</v>
      </c>
      <c r="G206" s="8">
        <v>55.400000000000006</v>
      </c>
      <c r="H206" s="8">
        <v>64.044444444444437</v>
      </c>
      <c r="I206" s="14">
        <v>59.722222222222221</v>
      </c>
      <c r="J206" s="14">
        <v>49.652777777777779</v>
      </c>
      <c r="K206" s="8"/>
      <c r="L206" s="11">
        <v>1.5</v>
      </c>
      <c r="M206" s="11">
        <v>2</v>
      </c>
      <c r="N206" s="11">
        <v>0</v>
      </c>
      <c r="O206" s="11">
        <v>0</v>
      </c>
      <c r="P206" s="11">
        <v>0</v>
      </c>
      <c r="Q206" s="11">
        <v>0</v>
      </c>
      <c r="R206" s="11">
        <v>1</v>
      </c>
      <c r="S206" s="11">
        <v>0</v>
      </c>
      <c r="T206" s="11">
        <v>0</v>
      </c>
      <c r="U206" s="11">
        <v>0</v>
      </c>
      <c r="V206" s="11">
        <v>0</v>
      </c>
      <c r="W206" s="11">
        <v>0</v>
      </c>
      <c r="X206" s="11">
        <v>0</v>
      </c>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36">
        <v>49</v>
      </c>
      <c r="AX206" s="36">
        <v>0.65277777777777857</v>
      </c>
      <c r="AY206" s="36">
        <v>163</v>
      </c>
      <c r="AZ206" s="36">
        <v>165</v>
      </c>
      <c r="BA206" s="36">
        <v>164.30555555555554</v>
      </c>
      <c r="BB206" s="37">
        <f>SUMPRODUCT(L206:X206,分數請填寫在這邊!C$7:O$7)</f>
        <v>175</v>
      </c>
    </row>
    <row r="207" spans="1:54" x14ac:dyDescent="0.25">
      <c r="A207" s="8" t="s">
        <v>964</v>
      </c>
      <c r="B207" s="8">
        <v>9</v>
      </c>
      <c r="C207" s="10" t="s">
        <v>138</v>
      </c>
      <c r="D207" s="10" t="s">
        <v>7</v>
      </c>
      <c r="E207" s="10" t="s">
        <v>1208</v>
      </c>
      <c r="F207" s="33">
        <f t="shared" si="3"/>
        <v>-36.5</v>
      </c>
      <c r="G207" s="8">
        <v>54.388888888888886</v>
      </c>
      <c r="H207" s="8">
        <v>62.98</v>
      </c>
      <c r="I207" s="14">
        <v>58.684444444444438</v>
      </c>
      <c r="J207" s="14">
        <v>48.355555555555547</v>
      </c>
      <c r="K207" s="8"/>
      <c r="L207" s="11">
        <v>1.5</v>
      </c>
      <c r="M207" s="11">
        <v>1.5</v>
      </c>
      <c r="N207" s="11">
        <v>0</v>
      </c>
      <c r="O207" s="11">
        <v>0</v>
      </c>
      <c r="P207" s="11">
        <v>0</v>
      </c>
      <c r="Q207" s="11">
        <v>0</v>
      </c>
      <c r="R207" s="11">
        <v>1</v>
      </c>
      <c r="S207" s="11">
        <v>0</v>
      </c>
      <c r="T207" s="11">
        <v>1</v>
      </c>
      <c r="U207" s="11">
        <v>0</v>
      </c>
      <c r="V207" s="11">
        <v>0</v>
      </c>
      <c r="W207" s="11">
        <v>0</v>
      </c>
      <c r="X207" s="11">
        <v>0</v>
      </c>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36">
        <v>48</v>
      </c>
      <c r="AX207" s="36">
        <v>0.35555555555554719</v>
      </c>
      <c r="AY207" s="36">
        <v>186.5</v>
      </c>
      <c r="AZ207" s="36">
        <v>186.5</v>
      </c>
      <c r="BA207" s="36">
        <v>186.5</v>
      </c>
      <c r="BB207" s="37">
        <f>SUMPRODUCT(L207:X207,分數請填寫在這邊!C$7:O$7)</f>
        <v>150</v>
      </c>
    </row>
    <row r="208" spans="1:54" x14ac:dyDescent="0.25">
      <c r="A208" s="8" t="s">
        <v>964</v>
      </c>
      <c r="B208" s="8">
        <v>10</v>
      </c>
      <c r="C208" s="10" t="s">
        <v>138</v>
      </c>
      <c r="D208" s="10" t="s">
        <v>140</v>
      </c>
      <c r="E208" s="10" t="s">
        <v>1209</v>
      </c>
      <c r="F208" s="33">
        <f t="shared" si="3"/>
        <v>-12.248611111111131</v>
      </c>
      <c r="G208" s="8">
        <v>55.11</v>
      </c>
      <c r="H208" s="8">
        <v>66.688888888888897</v>
      </c>
      <c r="I208" s="14">
        <v>60.899444444444448</v>
      </c>
      <c r="J208" s="14">
        <v>51.124305555555566</v>
      </c>
      <c r="K208" s="8"/>
      <c r="L208" s="11">
        <v>1.5</v>
      </c>
      <c r="M208" s="11">
        <v>2</v>
      </c>
      <c r="N208" s="11">
        <v>0</v>
      </c>
      <c r="O208" s="11">
        <v>0</v>
      </c>
      <c r="P208" s="11">
        <v>0</v>
      </c>
      <c r="Q208" s="11">
        <v>0</v>
      </c>
      <c r="R208" s="11">
        <v>1.5</v>
      </c>
      <c r="S208" s="11">
        <v>0</v>
      </c>
      <c r="T208" s="11">
        <v>0</v>
      </c>
      <c r="U208" s="11">
        <v>0</v>
      </c>
      <c r="V208" s="11">
        <v>0</v>
      </c>
      <c r="W208" s="11">
        <v>0</v>
      </c>
      <c r="X208" s="11">
        <v>0</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36">
        <v>51</v>
      </c>
      <c r="AX208" s="36">
        <v>0.12430555555556566</v>
      </c>
      <c r="AY208" s="36">
        <v>187</v>
      </c>
      <c r="AZ208" s="36">
        <v>189</v>
      </c>
      <c r="BA208" s="36">
        <v>187.24861111111113</v>
      </c>
      <c r="BB208" s="37">
        <f>SUMPRODUCT(L208:X208,分數請填寫在這邊!C$7:O$7)</f>
        <v>175</v>
      </c>
    </row>
    <row r="209" spans="1:54" x14ac:dyDescent="0.25">
      <c r="A209" s="8" t="s">
        <v>964</v>
      </c>
      <c r="B209" s="8">
        <v>11</v>
      </c>
      <c r="C209" s="10" t="s">
        <v>138</v>
      </c>
      <c r="D209" s="10" t="s">
        <v>8</v>
      </c>
      <c r="E209" s="10" t="s">
        <v>1210</v>
      </c>
      <c r="F209" s="33">
        <f t="shared" si="3"/>
        <v>124.69407142857142</v>
      </c>
      <c r="G209" s="8">
        <v>28.345999999999997</v>
      </c>
      <c r="H209" s="8">
        <v>40.728571428571435</v>
      </c>
      <c r="I209" s="14">
        <v>34.537285714285716</v>
      </c>
      <c r="J209" s="14">
        <v>34.537285714285716</v>
      </c>
      <c r="K209" s="8"/>
      <c r="L209" s="11">
        <v>1.5</v>
      </c>
      <c r="M209" s="11">
        <v>1.5</v>
      </c>
      <c r="N209" s="11">
        <v>2</v>
      </c>
      <c r="O209" s="11">
        <v>0</v>
      </c>
      <c r="P209" s="11">
        <v>0</v>
      </c>
      <c r="Q209" s="11">
        <v>0</v>
      </c>
      <c r="R209" s="11">
        <v>0</v>
      </c>
      <c r="S209" s="11">
        <v>0</v>
      </c>
      <c r="T209" s="11">
        <v>0</v>
      </c>
      <c r="U209" s="11">
        <v>0</v>
      </c>
      <c r="V209" s="11">
        <v>0</v>
      </c>
      <c r="W209" s="11">
        <v>0</v>
      </c>
      <c r="X209" s="11">
        <v>0</v>
      </c>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36">
        <v>18</v>
      </c>
      <c r="AX209" s="36">
        <v>0.17160714285715528</v>
      </c>
      <c r="AY209" s="36">
        <v>96</v>
      </c>
      <c r="AZ209" s="36">
        <v>98</v>
      </c>
      <c r="BA209" s="36">
        <v>125.30592857142858</v>
      </c>
      <c r="BB209" s="37">
        <f>SUMPRODUCT(L209:X209,分數請填寫在這邊!C$7:O$7)</f>
        <v>250</v>
      </c>
    </row>
    <row r="210" spans="1:54" x14ac:dyDescent="0.25">
      <c r="A210" s="8" t="s">
        <v>964</v>
      </c>
      <c r="B210" s="8">
        <v>12</v>
      </c>
      <c r="C210" s="10" t="s">
        <v>138</v>
      </c>
      <c r="D210" s="10" t="s">
        <v>9</v>
      </c>
      <c r="E210" s="10" t="s">
        <v>1211</v>
      </c>
      <c r="F210" s="33">
        <f t="shared" si="3"/>
        <v>130.33333333333331</v>
      </c>
      <c r="G210" s="8">
        <v>27.7</v>
      </c>
      <c r="H210" s="8">
        <v>42.966666666666669</v>
      </c>
      <c r="I210" s="14">
        <v>35.333333333333336</v>
      </c>
      <c r="J210" s="14">
        <v>35.333333333333336</v>
      </c>
      <c r="K210" s="8"/>
      <c r="L210" s="11">
        <v>0</v>
      </c>
      <c r="M210" s="11">
        <v>1</v>
      </c>
      <c r="N210" s="11">
        <v>1.5</v>
      </c>
      <c r="O210" s="11">
        <v>0</v>
      </c>
      <c r="P210" s="11">
        <v>2</v>
      </c>
      <c r="Q210" s="11">
        <v>0</v>
      </c>
      <c r="R210" s="11">
        <v>0</v>
      </c>
      <c r="S210" s="11">
        <v>0</v>
      </c>
      <c r="T210" s="11">
        <v>0</v>
      </c>
      <c r="U210" s="11">
        <v>0</v>
      </c>
      <c r="V210" s="11">
        <v>0</v>
      </c>
      <c r="W210" s="11">
        <v>0</v>
      </c>
      <c r="X210" s="11">
        <v>0</v>
      </c>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36">
        <v>19</v>
      </c>
      <c r="AX210" s="36">
        <v>0.16666666666668561</v>
      </c>
      <c r="AY210" s="36">
        <v>66</v>
      </c>
      <c r="AZ210" s="36">
        <v>67</v>
      </c>
      <c r="BA210" s="36">
        <v>94.666666666666671</v>
      </c>
      <c r="BB210" s="37">
        <f>SUMPRODUCT(L210:X210,分數請填寫在這邊!C$7:O$7)</f>
        <v>225</v>
      </c>
    </row>
    <row r="211" spans="1:54" x14ac:dyDescent="0.25">
      <c r="A211" s="8" t="s">
        <v>964</v>
      </c>
      <c r="B211" s="8">
        <v>13</v>
      </c>
      <c r="C211" s="10" t="s">
        <v>138</v>
      </c>
      <c r="D211" s="10" t="s">
        <v>10</v>
      </c>
      <c r="E211" s="10" t="s">
        <v>1212</v>
      </c>
      <c r="F211" s="33">
        <f t="shared" si="3"/>
        <v>140.40625</v>
      </c>
      <c r="G211" s="8">
        <v>22.43333333333333</v>
      </c>
      <c r="H211" s="8">
        <v>38.44166666666667</v>
      </c>
      <c r="I211" s="14">
        <v>30.4375</v>
      </c>
      <c r="J211" s="14">
        <v>30.4375</v>
      </c>
      <c r="K211" s="8"/>
      <c r="L211" s="11">
        <v>0</v>
      </c>
      <c r="M211" s="11">
        <v>1</v>
      </c>
      <c r="N211" s="11">
        <v>1.5</v>
      </c>
      <c r="O211" s="11">
        <v>2</v>
      </c>
      <c r="P211" s="11">
        <v>0</v>
      </c>
      <c r="Q211" s="11">
        <v>0</v>
      </c>
      <c r="R211" s="11">
        <v>0</v>
      </c>
      <c r="S211" s="11">
        <v>0</v>
      </c>
      <c r="T211" s="11">
        <v>0</v>
      </c>
      <c r="U211" s="11">
        <v>0</v>
      </c>
      <c r="V211" s="11">
        <v>0</v>
      </c>
      <c r="W211" s="11">
        <v>0</v>
      </c>
      <c r="X211" s="11">
        <v>0</v>
      </c>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36">
        <v>13</v>
      </c>
      <c r="AX211" s="36">
        <v>4.6875E-2</v>
      </c>
      <c r="AY211" s="36">
        <v>55.5</v>
      </c>
      <c r="AZ211" s="36">
        <v>57</v>
      </c>
      <c r="BA211" s="36">
        <v>84.59375</v>
      </c>
      <c r="BB211" s="37">
        <f>SUMPRODUCT(L211:X211,分數請填寫在這邊!C$7:O$7)</f>
        <v>225</v>
      </c>
    </row>
    <row r="212" spans="1:54" x14ac:dyDescent="0.25">
      <c r="A212" s="8" t="s">
        <v>964</v>
      </c>
      <c r="B212" s="8">
        <v>14</v>
      </c>
      <c r="C212" s="10" t="s">
        <v>138</v>
      </c>
      <c r="D212" s="10" t="s">
        <v>793</v>
      </c>
      <c r="E212" s="10" t="s">
        <v>2278</v>
      </c>
      <c r="F212" s="33">
        <f t="shared" si="3"/>
        <v>82.809090909090912</v>
      </c>
      <c r="G212" s="8">
        <v>39.345454545454544</v>
      </c>
      <c r="H212" s="8">
        <v>41</v>
      </c>
      <c r="I212" s="14">
        <v>40.172727272727272</v>
      </c>
      <c r="J212" s="14">
        <v>40.172727272727272</v>
      </c>
      <c r="K212" s="8"/>
      <c r="L212" s="11">
        <v>1</v>
      </c>
      <c r="M212" s="11">
        <v>1.5</v>
      </c>
      <c r="N212" s="11">
        <v>0</v>
      </c>
      <c r="O212" s="11">
        <v>1.5</v>
      </c>
      <c r="P212" s="11">
        <v>0</v>
      </c>
      <c r="Q212" s="11">
        <v>0</v>
      </c>
      <c r="R212" s="11">
        <v>0</v>
      </c>
      <c r="S212" s="11">
        <v>0</v>
      </c>
      <c r="T212" s="11">
        <v>0</v>
      </c>
      <c r="U212" s="11">
        <v>0</v>
      </c>
      <c r="V212" s="11">
        <v>0</v>
      </c>
      <c r="W212" s="11">
        <v>0</v>
      </c>
      <c r="X212" s="11">
        <v>0</v>
      </c>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36">
        <v>25</v>
      </c>
      <c r="AX212" s="36">
        <v>0.21590909090909349</v>
      </c>
      <c r="AY212" s="36">
        <v>95.5</v>
      </c>
      <c r="AZ212" s="36">
        <v>95.5</v>
      </c>
      <c r="BA212" s="36">
        <v>117.19090909090909</v>
      </c>
      <c r="BB212" s="37">
        <f>SUMPRODUCT(L212:X212,分數請填寫在這邊!C$7:O$7)</f>
        <v>200</v>
      </c>
    </row>
    <row r="213" spans="1:54" x14ac:dyDescent="0.25">
      <c r="A213" s="8" t="s">
        <v>964</v>
      </c>
      <c r="B213" s="8">
        <v>15</v>
      </c>
      <c r="C213" s="10" t="s">
        <v>138</v>
      </c>
      <c r="D213" s="10" t="s">
        <v>12</v>
      </c>
      <c r="E213" s="10" t="s">
        <v>1213</v>
      </c>
      <c r="F213" s="33">
        <f t="shared" si="3"/>
        <v>77.860714285714295</v>
      </c>
      <c r="G213" s="8">
        <v>52.300000000000004</v>
      </c>
      <c r="H213" s="8">
        <v>58.428571428571431</v>
      </c>
      <c r="I213" s="14">
        <v>55.364285714285714</v>
      </c>
      <c r="J213" s="14">
        <v>55.364285714285714</v>
      </c>
      <c r="K213" s="8"/>
      <c r="L213" s="11">
        <v>1</v>
      </c>
      <c r="M213" s="11">
        <v>2</v>
      </c>
      <c r="N213" s="11">
        <v>1.5</v>
      </c>
      <c r="O213" s="11">
        <v>0</v>
      </c>
      <c r="P213" s="11">
        <v>0</v>
      </c>
      <c r="Q213" s="11">
        <v>0</v>
      </c>
      <c r="R213" s="11">
        <v>0</v>
      </c>
      <c r="S213" s="11">
        <v>0</v>
      </c>
      <c r="T213" s="11">
        <v>0</v>
      </c>
      <c r="U213" s="11">
        <v>0</v>
      </c>
      <c r="V213" s="11">
        <v>0</v>
      </c>
      <c r="W213" s="11">
        <v>0</v>
      </c>
      <c r="X213" s="11">
        <v>0</v>
      </c>
      <c r="Y213" s="8"/>
      <c r="Z213" s="8"/>
      <c r="AA213" s="8"/>
      <c r="AB213" s="8"/>
      <c r="AC213" s="8"/>
      <c r="AD213" s="8" t="s">
        <v>962</v>
      </c>
      <c r="AE213" s="8"/>
      <c r="AF213" s="8"/>
      <c r="AG213" s="8"/>
      <c r="AH213" s="8"/>
      <c r="AI213" s="8"/>
      <c r="AJ213" s="8"/>
      <c r="AK213" s="8"/>
      <c r="AL213" s="8"/>
      <c r="AM213" s="8"/>
      <c r="AN213" s="8"/>
      <c r="AO213" s="8"/>
      <c r="AP213" s="8"/>
      <c r="AQ213" s="8"/>
      <c r="AR213" s="8"/>
      <c r="AS213" s="8"/>
      <c r="AT213" s="8"/>
      <c r="AU213" s="8"/>
      <c r="AV213" s="8"/>
      <c r="AW213" s="36">
        <v>44</v>
      </c>
      <c r="AX213" s="36">
        <v>0.2053571428571459</v>
      </c>
      <c r="AY213" s="36">
        <v>127.5</v>
      </c>
      <c r="AZ213" s="36">
        <v>129.5</v>
      </c>
      <c r="BA213" s="36">
        <v>147.13928571428571</v>
      </c>
      <c r="BB213" s="37">
        <f>SUMPRODUCT(L213:X213,分數請填寫在這邊!C$7:O$7)</f>
        <v>225</v>
      </c>
    </row>
    <row r="214" spans="1:54" x14ac:dyDescent="0.25">
      <c r="A214" s="8" t="s">
        <v>964</v>
      </c>
      <c r="B214" s="8">
        <v>16</v>
      </c>
      <c r="C214" s="10" t="s">
        <v>138</v>
      </c>
      <c r="D214" s="10" t="s">
        <v>90</v>
      </c>
      <c r="E214" s="10" t="s">
        <v>1214</v>
      </c>
      <c r="F214" s="33">
        <f t="shared" si="3"/>
        <v>-101.5</v>
      </c>
      <c r="G214" s="8">
        <v>80.894285714285715</v>
      </c>
      <c r="H214" s="8">
        <v>82.416666666666671</v>
      </c>
      <c r="I214" s="14">
        <v>81.655476190476193</v>
      </c>
      <c r="J214" s="14">
        <v>77.069345238095238</v>
      </c>
      <c r="K214" s="8"/>
      <c r="L214" s="11">
        <v>2</v>
      </c>
      <c r="M214" s="11">
        <v>2</v>
      </c>
      <c r="N214" s="11">
        <v>0</v>
      </c>
      <c r="O214" s="11">
        <v>0</v>
      </c>
      <c r="P214" s="11">
        <v>0</v>
      </c>
      <c r="Q214" s="11">
        <v>0</v>
      </c>
      <c r="R214" s="11">
        <v>1</v>
      </c>
      <c r="S214" s="11">
        <v>0</v>
      </c>
      <c r="T214" s="11">
        <v>1.5</v>
      </c>
      <c r="U214" s="11">
        <v>0</v>
      </c>
      <c r="V214" s="11">
        <v>0</v>
      </c>
      <c r="W214" s="11">
        <v>0</v>
      </c>
      <c r="X214" s="11">
        <v>0</v>
      </c>
      <c r="Y214" s="8"/>
      <c r="Z214" s="8"/>
      <c r="AA214" s="8" t="s">
        <v>955</v>
      </c>
      <c r="AB214" s="8" t="s">
        <v>955</v>
      </c>
      <c r="AC214" s="8"/>
      <c r="AD214" s="8"/>
      <c r="AE214" s="8"/>
      <c r="AF214" s="8"/>
      <c r="AG214" s="8"/>
      <c r="AH214" s="8"/>
      <c r="AI214" s="8"/>
      <c r="AJ214" s="8"/>
      <c r="AK214" s="8"/>
      <c r="AL214" s="8"/>
      <c r="AM214" s="8"/>
      <c r="AN214" s="8"/>
      <c r="AO214" s="8"/>
      <c r="AP214" s="8"/>
      <c r="AQ214" s="8"/>
      <c r="AR214" s="8"/>
      <c r="AS214" s="8"/>
      <c r="AT214" s="8"/>
      <c r="AU214" s="8"/>
      <c r="AV214" s="8"/>
      <c r="AW214" s="36">
        <v>77</v>
      </c>
      <c r="AX214" s="36">
        <v>6.934523809523796E-2</v>
      </c>
      <c r="AY214" s="36">
        <v>301.5</v>
      </c>
      <c r="AZ214" s="36">
        <v>301.5</v>
      </c>
      <c r="BA214" s="36">
        <v>301.5</v>
      </c>
      <c r="BB214" s="37">
        <f>SUMPRODUCT(L214:X214,分數請填寫在這邊!C$7:O$7)</f>
        <v>200</v>
      </c>
    </row>
    <row r="215" spans="1:54" x14ac:dyDescent="0.25">
      <c r="A215" s="8" t="s">
        <v>964</v>
      </c>
      <c r="B215" s="8">
        <v>17</v>
      </c>
      <c r="C215" s="10" t="s">
        <v>138</v>
      </c>
      <c r="D215" s="10" t="s">
        <v>19</v>
      </c>
      <c r="E215" s="10" t="s">
        <v>1215</v>
      </c>
      <c r="F215" s="33">
        <f t="shared" si="3"/>
        <v>-68.687499999999972</v>
      </c>
      <c r="G215" s="8">
        <v>63.924999999999997</v>
      </c>
      <c r="H215" s="8">
        <v>68.775000000000006</v>
      </c>
      <c r="I215" s="14">
        <v>66.349999999999994</v>
      </c>
      <c r="J215" s="14">
        <v>57.937499999999993</v>
      </c>
      <c r="K215" s="8"/>
      <c r="L215" s="11">
        <v>1.5</v>
      </c>
      <c r="M215" s="11">
        <v>2</v>
      </c>
      <c r="N215" s="11">
        <v>0</v>
      </c>
      <c r="O215" s="11">
        <v>0</v>
      </c>
      <c r="P215" s="11">
        <v>0</v>
      </c>
      <c r="Q215" s="11">
        <v>0</v>
      </c>
      <c r="R215" s="11">
        <v>0</v>
      </c>
      <c r="S215" s="11">
        <v>0</v>
      </c>
      <c r="T215" s="11">
        <v>1</v>
      </c>
      <c r="U215" s="11">
        <v>0</v>
      </c>
      <c r="V215" s="11">
        <v>2</v>
      </c>
      <c r="W215" s="11">
        <v>0</v>
      </c>
      <c r="X215" s="11">
        <v>0</v>
      </c>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36">
        <v>57</v>
      </c>
      <c r="AX215" s="36">
        <v>0.93749999999999289</v>
      </c>
      <c r="AY215" s="36">
        <v>239</v>
      </c>
      <c r="AZ215" s="36">
        <v>244</v>
      </c>
      <c r="BA215" s="36">
        <v>243.68749999999997</v>
      </c>
      <c r="BB215" s="37">
        <f>SUMPRODUCT(L215:X215,分數請填寫在這邊!C$7:O$7)</f>
        <v>175</v>
      </c>
    </row>
    <row r="216" spans="1:54" x14ac:dyDescent="0.25">
      <c r="A216" s="8" t="s">
        <v>964</v>
      </c>
      <c r="B216" s="8">
        <v>18</v>
      </c>
      <c r="C216" s="10" t="s">
        <v>138</v>
      </c>
      <c r="D216" s="10" t="s">
        <v>49</v>
      </c>
      <c r="E216" s="10" t="s">
        <v>1216</v>
      </c>
      <c r="F216" s="33">
        <f t="shared" si="3"/>
        <v>-81.51363636363638</v>
      </c>
      <c r="G216" s="8">
        <v>75.531999999999996</v>
      </c>
      <c r="H216" s="8">
        <v>78.405454545454546</v>
      </c>
      <c r="I216" s="14">
        <v>76.968727272727278</v>
      </c>
      <c r="J216" s="14">
        <v>71.210909090909098</v>
      </c>
      <c r="K216" s="8"/>
      <c r="L216" s="11">
        <v>0</v>
      </c>
      <c r="M216" s="11">
        <v>1.25</v>
      </c>
      <c r="N216" s="11">
        <v>0</v>
      </c>
      <c r="O216" s="11">
        <v>0</v>
      </c>
      <c r="P216" s="11">
        <v>0</v>
      </c>
      <c r="Q216" s="11">
        <v>0</v>
      </c>
      <c r="R216" s="11">
        <v>0</v>
      </c>
      <c r="S216" s="11">
        <v>0</v>
      </c>
      <c r="T216" s="11">
        <v>1</v>
      </c>
      <c r="U216" s="11">
        <v>0</v>
      </c>
      <c r="V216" s="11">
        <v>1.25</v>
      </c>
      <c r="W216" s="11">
        <v>0</v>
      </c>
      <c r="X216" s="11">
        <v>0</v>
      </c>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36">
        <v>71</v>
      </c>
      <c r="AX216" s="36">
        <v>0.21090909090909804</v>
      </c>
      <c r="AY216" s="36">
        <v>143.75</v>
      </c>
      <c r="AZ216" s="36">
        <v>145</v>
      </c>
      <c r="BA216" s="36">
        <v>144.01363636363638</v>
      </c>
      <c r="BB216" s="37">
        <f>SUMPRODUCT(L216:X216,分數請填寫在這邊!C$7:O$7)</f>
        <v>62.5</v>
      </c>
    </row>
    <row r="217" spans="1:54" x14ac:dyDescent="0.25">
      <c r="A217" s="8" t="s">
        <v>964</v>
      </c>
      <c r="B217" s="8">
        <v>19</v>
      </c>
      <c r="C217" s="10" t="s">
        <v>138</v>
      </c>
      <c r="D217" s="10" t="s">
        <v>86</v>
      </c>
      <c r="E217" s="10" t="s">
        <v>1217</v>
      </c>
      <c r="F217" s="33">
        <f t="shared" si="3"/>
        <v>-58.03125</v>
      </c>
      <c r="G217" s="8">
        <v>63</v>
      </c>
      <c r="H217" s="8">
        <v>68.75</v>
      </c>
      <c r="I217" s="14">
        <v>65.875</v>
      </c>
      <c r="J217" s="14">
        <v>57.34375</v>
      </c>
      <c r="K217" s="8"/>
      <c r="L217" s="11">
        <v>0</v>
      </c>
      <c r="M217" s="11">
        <v>1</v>
      </c>
      <c r="N217" s="11">
        <v>0</v>
      </c>
      <c r="O217" s="11">
        <v>0</v>
      </c>
      <c r="P217" s="11">
        <v>0</v>
      </c>
      <c r="Q217" s="11">
        <v>0</v>
      </c>
      <c r="R217" s="11">
        <v>0</v>
      </c>
      <c r="S217" s="11">
        <v>0</v>
      </c>
      <c r="T217" s="11">
        <v>1</v>
      </c>
      <c r="U217" s="11">
        <v>0</v>
      </c>
      <c r="V217" s="11">
        <v>1</v>
      </c>
      <c r="W217" s="11">
        <v>0</v>
      </c>
      <c r="X217" s="11">
        <v>0</v>
      </c>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36">
        <v>57</v>
      </c>
      <c r="AX217" s="36">
        <v>0.34375</v>
      </c>
      <c r="AY217" s="36">
        <v>107</v>
      </c>
      <c r="AZ217" s="36">
        <v>110</v>
      </c>
      <c r="BA217" s="36">
        <v>108.03125</v>
      </c>
      <c r="BB217" s="37">
        <f>SUMPRODUCT(L217:X217,分數請填寫在這邊!C$7:O$7)</f>
        <v>50</v>
      </c>
    </row>
    <row r="218" spans="1:54" x14ac:dyDescent="0.25">
      <c r="A218" s="8" t="s">
        <v>964</v>
      </c>
      <c r="B218" s="8">
        <v>20</v>
      </c>
      <c r="C218" s="10" t="s">
        <v>138</v>
      </c>
      <c r="D218" s="10" t="s">
        <v>141</v>
      </c>
      <c r="E218" s="10" t="s">
        <v>1218</v>
      </c>
      <c r="F218" s="33">
        <f t="shared" si="3"/>
        <v>-72.111111111111143</v>
      </c>
      <c r="G218" s="8">
        <v>70.844444444444449</v>
      </c>
      <c r="H218" s="8">
        <v>74.844444444444449</v>
      </c>
      <c r="I218" s="14">
        <v>72.844444444444449</v>
      </c>
      <c r="J218" s="14">
        <v>66.055555555555571</v>
      </c>
      <c r="K218" s="8"/>
      <c r="L218" s="11">
        <v>1</v>
      </c>
      <c r="M218" s="11">
        <v>2</v>
      </c>
      <c r="N218" s="11">
        <v>0</v>
      </c>
      <c r="O218" s="11">
        <v>0</v>
      </c>
      <c r="P218" s="11">
        <v>0</v>
      </c>
      <c r="Q218" s="11">
        <v>0</v>
      </c>
      <c r="R218" s="11">
        <v>0</v>
      </c>
      <c r="S218" s="11">
        <v>0</v>
      </c>
      <c r="T218" s="11">
        <v>1</v>
      </c>
      <c r="U218" s="11">
        <v>0</v>
      </c>
      <c r="V218" s="11">
        <v>1.5</v>
      </c>
      <c r="W218" s="11">
        <v>0</v>
      </c>
      <c r="X218" s="11">
        <v>0</v>
      </c>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36">
        <v>66</v>
      </c>
      <c r="AX218" s="36">
        <v>5.5555555555571345E-2</v>
      </c>
      <c r="AY218" s="36">
        <v>222</v>
      </c>
      <c r="AZ218" s="36">
        <v>224</v>
      </c>
      <c r="BA218" s="36">
        <v>222.11111111111114</v>
      </c>
      <c r="BB218" s="37">
        <f>SUMPRODUCT(L218:X218,分數請填寫在這邊!C$7:O$7)</f>
        <v>150</v>
      </c>
    </row>
    <row r="219" spans="1:54" x14ac:dyDescent="0.25">
      <c r="A219" s="8" t="s">
        <v>964</v>
      </c>
      <c r="B219" s="8">
        <v>21</v>
      </c>
      <c r="C219" s="10" t="s">
        <v>138</v>
      </c>
      <c r="D219" s="10" t="s">
        <v>142</v>
      </c>
      <c r="E219" s="10" t="s">
        <v>1219</v>
      </c>
      <c r="F219" s="33">
        <f t="shared" si="3"/>
        <v>-95.505208333333314</v>
      </c>
      <c r="G219" s="8">
        <v>67.566666666666663</v>
      </c>
      <c r="H219" s="8">
        <v>74.4375</v>
      </c>
      <c r="I219" s="14">
        <v>71.002083333333331</v>
      </c>
      <c r="J219" s="14">
        <v>63.752604166666664</v>
      </c>
      <c r="K219" s="8"/>
      <c r="L219" s="11">
        <v>1</v>
      </c>
      <c r="M219" s="11">
        <v>1</v>
      </c>
      <c r="N219" s="11">
        <v>0</v>
      </c>
      <c r="O219" s="11">
        <v>0</v>
      </c>
      <c r="P219" s="11">
        <v>0</v>
      </c>
      <c r="Q219" s="11">
        <v>0</v>
      </c>
      <c r="R219" s="11">
        <v>0</v>
      </c>
      <c r="S219" s="11">
        <v>0</v>
      </c>
      <c r="T219" s="11">
        <v>1</v>
      </c>
      <c r="U219" s="11">
        <v>0</v>
      </c>
      <c r="V219" s="11">
        <v>2</v>
      </c>
      <c r="W219" s="11">
        <v>0</v>
      </c>
      <c r="X219" s="11">
        <v>0</v>
      </c>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36">
        <v>63</v>
      </c>
      <c r="AX219" s="36">
        <v>0.7526041666666643</v>
      </c>
      <c r="AY219" s="36">
        <v>194</v>
      </c>
      <c r="AZ219" s="36">
        <v>196</v>
      </c>
      <c r="BA219" s="36">
        <v>195.50520833333331</v>
      </c>
      <c r="BB219" s="37">
        <f>SUMPRODUCT(L219:X219,分數請填寫在這邊!C$7:O$7)</f>
        <v>100</v>
      </c>
    </row>
    <row r="220" spans="1:54" x14ac:dyDescent="0.25">
      <c r="A220" s="8" t="s">
        <v>964</v>
      </c>
      <c r="B220" s="8">
        <v>22</v>
      </c>
      <c r="C220" s="10" t="s">
        <v>138</v>
      </c>
      <c r="D220" s="10" t="s">
        <v>52</v>
      </c>
      <c r="E220" s="10" t="s">
        <v>1220</v>
      </c>
      <c r="F220" s="33">
        <f t="shared" si="3"/>
        <v>-68.75</v>
      </c>
      <c r="G220" s="8">
        <v>61.5</v>
      </c>
      <c r="H220" s="8">
        <v>69.433333333333337</v>
      </c>
      <c r="I220" s="14">
        <v>65.466666666666669</v>
      </c>
      <c r="J220" s="14">
        <v>56.833333333333336</v>
      </c>
      <c r="K220" s="8"/>
      <c r="L220" s="11">
        <v>0</v>
      </c>
      <c r="M220" s="11">
        <v>1.25</v>
      </c>
      <c r="N220" s="11">
        <v>0</v>
      </c>
      <c r="O220" s="11">
        <v>0</v>
      </c>
      <c r="P220" s="11">
        <v>0</v>
      </c>
      <c r="Q220" s="11">
        <v>0</v>
      </c>
      <c r="R220" s="11">
        <v>0</v>
      </c>
      <c r="S220" s="11">
        <v>0</v>
      </c>
      <c r="T220" s="11">
        <v>1</v>
      </c>
      <c r="U220" s="11">
        <v>0</v>
      </c>
      <c r="V220" s="11">
        <v>1.5</v>
      </c>
      <c r="W220" s="11">
        <v>0</v>
      </c>
      <c r="X220" s="11">
        <v>0</v>
      </c>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36">
        <v>56</v>
      </c>
      <c r="AX220" s="36">
        <v>0.8333333333333357</v>
      </c>
      <c r="AY220" s="36">
        <v>131.25</v>
      </c>
      <c r="AZ220" s="36">
        <v>131.25</v>
      </c>
      <c r="BA220" s="36">
        <v>131.25</v>
      </c>
      <c r="BB220" s="37">
        <f>SUMPRODUCT(L220:X220,分數請填寫在這邊!C$7:O$7)</f>
        <v>62.5</v>
      </c>
    </row>
    <row r="221" spans="1:54" x14ac:dyDescent="0.25">
      <c r="A221" s="8" t="s">
        <v>964</v>
      </c>
      <c r="B221" s="8">
        <v>23</v>
      </c>
      <c r="C221" s="10" t="s">
        <v>138</v>
      </c>
      <c r="D221" s="10" t="s">
        <v>794</v>
      </c>
      <c r="E221" s="10" t="s">
        <v>2279</v>
      </c>
      <c r="F221" s="33">
        <f t="shared" si="3"/>
        <v>-59.5</v>
      </c>
      <c r="G221" s="8">
        <v>60.415999999999997</v>
      </c>
      <c r="H221" s="8">
        <v>63</v>
      </c>
      <c r="I221" s="14">
        <v>61.707999999999998</v>
      </c>
      <c r="J221" s="14">
        <v>52.134999999999998</v>
      </c>
      <c r="K221" s="8"/>
      <c r="L221" s="11">
        <v>0</v>
      </c>
      <c r="M221" s="11">
        <v>1.5</v>
      </c>
      <c r="N221" s="11">
        <v>0</v>
      </c>
      <c r="O221" s="11">
        <v>0</v>
      </c>
      <c r="P221" s="11">
        <v>0</v>
      </c>
      <c r="Q221" s="11">
        <v>0</v>
      </c>
      <c r="R221" s="11">
        <v>0</v>
      </c>
      <c r="S221" s="11">
        <v>0</v>
      </c>
      <c r="T221" s="11">
        <v>1</v>
      </c>
      <c r="U221" s="11">
        <v>0</v>
      </c>
      <c r="V221" s="11">
        <v>1.5</v>
      </c>
      <c r="W221" s="11">
        <v>0</v>
      </c>
      <c r="X221" s="11">
        <v>0</v>
      </c>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36">
        <v>52</v>
      </c>
      <c r="AX221" s="36">
        <v>0.13499999999999801</v>
      </c>
      <c r="AY221" s="36">
        <v>134.5</v>
      </c>
      <c r="AZ221" s="36">
        <v>134.5</v>
      </c>
      <c r="BA221" s="36">
        <v>134.5</v>
      </c>
      <c r="BB221" s="37">
        <f>SUMPRODUCT(L221:X221,分數請填寫在這邊!C$7:O$7)</f>
        <v>75</v>
      </c>
    </row>
    <row r="222" spans="1:54" x14ac:dyDescent="0.25">
      <c r="A222" s="8" t="s">
        <v>965</v>
      </c>
      <c r="B222" s="8">
        <v>1</v>
      </c>
      <c r="C222" s="10" t="s">
        <v>143</v>
      </c>
      <c r="D222" s="10" t="s">
        <v>1</v>
      </c>
      <c r="E222" s="10" t="s">
        <v>1221</v>
      </c>
      <c r="F222" s="33">
        <f t="shared" si="3"/>
        <v>-89.490087719298231</v>
      </c>
      <c r="G222" s="8">
        <v>83.029473684210529</v>
      </c>
      <c r="H222" s="8">
        <v>83.754666666666665</v>
      </c>
      <c r="I222" s="14">
        <v>83.39207017543859</v>
      </c>
      <c r="J222" s="14">
        <v>79.240087719298231</v>
      </c>
      <c r="K222" s="8"/>
      <c r="L222" s="11">
        <v>1.5</v>
      </c>
      <c r="M222" s="11">
        <v>1.25</v>
      </c>
      <c r="N222" s="11">
        <v>0</v>
      </c>
      <c r="O222" s="11">
        <v>0</v>
      </c>
      <c r="P222" s="11">
        <v>0</v>
      </c>
      <c r="Q222" s="11">
        <v>0</v>
      </c>
      <c r="R222" s="11">
        <v>1</v>
      </c>
      <c r="S222" s="11">
        <v>1</v>
      </c>
      <c r="T222" s="11">
        <v>0</v>
      </c>
      <c r="U222" s="11">
        <v>0</v>
      </c>
      <c r="V222" s="11">
        <v>0</v>
      </c>
      <c r="W222" s="11">
        <v>0</v>
      </c>
      <c r="X222" s="11">
        <v>0</v>
      </c>
      <c r="Y222" s="8" t="s">
        <v>957</v>
      </c>
      <c r="Z222" s="8"/>
      <c r="AA222" s="8"/>
      <c r="AB222" s="8" t="s">
        <v>962</v>
      </c>
      <c r="AC222" s="8"/>
      <c r="AD222" s="8"/>
      <c r="AE222" s="8"/>
      <c r="AF222" s="8"/>
      <c r="AG222" s="8"/>
      <c r="AH222" s="8"/>
      <c r="AI222" s="8"/>
      <c r="AJ222" s="8"/>
      <c r="AK222" s="8"/>
      <c r="AL222" s="8"/>
      <c r="AM222" s="8"/>
      <c r="AN222" s="8"/>
      <c r="AO222" s="8"/>
      <c r="AP222" s="8"/>
      <c r="AQ222" s="8"/>
      <c r="AR222" s="8"/>
      <c r="AS222" s="8"/>
      <c r="AT222" s="8"/>
      <c r="AU222" s="8"/>
      <c r="AV222" s="8"/>
      <c r="AW222" s="36">
        <v>79</v>
      </c>
      <c r="AX222" s="36">
        <v>0.2400877192982307</v>
      </c>
      <c r="AY222" s="36">
        <v>226.75</v>
      </c>
      <c r="AZ222" s="36">
        <v>227.75</v>
      </c>
      <c r="BA222" s="36">
        <v>226.99008771929823</v>
      </c>
      <c r="BB222" s="37">
        <f>SUMPRODUCT(L222:X222,分數請填寫在這邊!C$7:O$7)</f>
        <v>137.5</v>
      </c>
    </row>
    <row r="223" spans="1:54" x14ac:dyDescent="0.25">
      <c r="A223" s="8" t="s">
        <v>965</v>
      </c>
      <c r="B223" s="8">
        <v>2</v>
      </c>
      <c r="C223" s="10" t="s">
        <v>143</v>
      </c>
      <c r="D223" s="10" t="s">
        <v>3</v>
      </c>
      <c r="E223" s="10" t="s">
        <v>1222</v>
      </c>
      <c r="F223" s="33">
        <f t="shared" si="3"/>
        <v>-167.21527777777777</v>
      </c>
      <c r="G223" s="8">
        <v>85.48888888888888</v>
      </c>
      <c r="H223" s="8">
        <v>88.455555555555563</v>
      </c>
      <c r="I223" s="14">
        <v>86.972222222222229</v>
      </c>
      <c r="J223" s="14">
        <v>83.715277777777786</v>
      </c>
      <c r="K223" s="8"/>
      <c r="L223" s="11">
        <v>1</v>
      </c>
      <c r="M223" s="11">
        <v>1</v>
      </c>
      <c r="N223" s="11">
        <v>0</v>
      </c>
      <c r="O223" s="11">
        <v>0</v>
      </c>
      <c r="P223" s="11">
        <v>0</v>
      </c>
      <c r="Q223" s="11">
        <v>0</v>
      </c>
      <c r="R223" s="11">
        <v>1.5</v>
      </c>
      <c r="S223" s="11">
        <v>1</v>
      </c>
      <c r="T223" s="11">
        <v>0</v>
      </c>
      <c r="U223" s="11">
        <v>0</v>
      </c>
      <c r="V223" s="11">
        <v>0</v>
      </c>
      <c r="W223" s="11">
        <v>1</v>
      </c>
      <c r="X223" s="11">
        <v>0</v>
      </c>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36">
        <v>83</v>
      </c>
      <c r="AX223" s="36">
        <v>0.71527777777778567</v>
      </c>
      <c r="AY223" s="36">
        <v>266.5</v>
      </c>
      <c r="AZ223" s="36">
        <v>267.5</v>
      </c>
      <c r="BA223" s="36">
        <v>267.21527777777777</v>
      </c>
      <c r="BB223" s="37">
        <f>SUMPRODUCT(L223:X223,分數請填寫在這邊!C$7:O$7)</f>
        <v>100</v>
      </c>
    </row>
    <row r="224" spans="1:54" x14ac:dyDescent="0.25">
      <c r="A224" s="8" t="s">
        <v>965</v>
      </c>
      <c r="B224" s="8">
        <v>3</v>
      </c>
      <c r="C224" s="10" t="s">
        <v>143</v>
      </c>
      <c r="D224" s="10" t="s">
        <v>4</v>
      </c>
      <c r="E224" s="10" t="s">
        <v>1223</v>
      </c>
      <c r="F224" s="33">
        <f t="shared" si="3"/>
        <v>-144.44551630434785</v>
      </c>
      <c r="G224" s="8">
        <v>83.48347826086956</v>
      </c>
      <c r="H224" s="8">
        <v>85.9</v>
      </c>
      <c r="I224" s="14">
        <v>84.691739130434783</v>
      </c>
      <c r="J224" s="14">
        <v>80.864673913043475</v>
      </c>
      <c r="K224" s="8"/>
      <c r="L224" s="11">
        <v>1.25</v>
      </c>
      <c r="M224" s="11">
        <v>1.25</v>
      </c>
      <c r="N224" s="11">
        <v>0</v>
      </c>
      <c r="O224" s="11">
        <v>0</v>
      </c>
      <c r="P224" s="11">
        <v>0</v>
      </c>
      <c r="Q224" s="11">
        <v>0</v>
      </c>
      <c r="R224" s="11">
        <v>1</v>
      </c>
      <c r="S224" s="11">
        <v>0</v>
      </c>
      <c r="T224" s="11">
        <v>1.25</v>
      </c>
      <c r="U224" s="11">
        <v>0</v>
      </c>
      <c r="V224" s="11">
        <v>1</v>
      </c>
      <c r="W224" s="11">
        <v>0</v>
      </c>
      <c r="X224" s="11">
        <v>0</v>
      </c>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36">
        <v>80</v>
      </c>
      <c r="AX224" s="36">
        <v>0.8646739130434753</v>
      </c>
      <c r="AY224" s="36">
        <v>267.5</v>
      </c>
      <c r="AZ224" s="36">
        <v>269.75</v>
      </c>
      <c r="BA224" s="36">
        <v>269.44551630434785</v>
      </c>
      <c r="BB224" s="37">
        <f>SUMPRODUCT(L224:X224,分數請填寫在這邊!C$7:O$7)</f>
        <v>125</v>
      </c>
    </row>
    <row r="225" spans="1:54" x14ac:dyDescent="0.25">
      <c r="A225" s="8" t="s">
        <v>965</v>
      </c>
      <c r="B225" s="8">
        <v>4</v>
      </c>
      <c r="C225" s="10" t="s">
        <v>143</v>
      </c>
      <c r="D225" s="10" t="s">
        <v>62</v>
      </c>
      <c r="E225" s="10" t="s">
        <v>1224</v>
      </c>
      <c r="F225" s="33">
        <f t="shared" si="3"/>
        <v>-182.75</v>
      </c>
      <c r="G225" s="8">
        <v>86.449999999999989</v>
      </c>
      <c r="H225" s="8">
        <v>88.25</v>
      </c>
      <c r="I225" s="14">
        <v>87.35</v>
      </c>
      <c r="J225" s="14">
        <v>84.1875</v>
      </c>
      <c r="K225" s="8"/>
      <c r="L225" s="11">
        <v>1</v>
      </c>
      <c r="M225" s="11">
        <v>2</v>
      </c>
      <c r="N225" s="11">
        <v>0</v>
      </c>
      <c r="O225" s="11">
        <v>0</v>
      </c>
      <c r="P225" s="11">
        <v>0</v>
      </c>
      <c r="Q225" s="11">
        <v>0</v>
      </c>
      <c r="R225" s="11">
        <v>0</v>
      </c>
      <c r="S225" s="11">
        <v>0</v>
      </c>
      <c r="T225" s="11">
        <v>2</v>
      </c>
      <c r="U225" s="11">
        <v>0</v>
      </c>
      <c r="V225" s="11">
        <v>1</v>
      </c>
      <c r="W225" s="11">
        <v>1</v>
      </c>
      <c r="X225" s="11">
        <v>0</v>
      </c>
      <c r="Y225" s="8"/>
      <c r="Z225" s="8" t="s">
        <v>957</v>
      </c>
      <c r="AA225" s="8"/>
      <c r="AB225" s="8"/>
      <c r="AC225" s="8" t="s">
        <v>955</v>
      </c>
      <c r="AD225" s="8"/>
      <c r="AE225" s="8"/>
      <c r="AF225" s="8"/>
      <c r="AG225" s="8"/>
      <c r="AH225" s="8"/>
      <c r="AI225" s="8"/>
      <c r="AJ225" s="8"/>
      <c r="AK225" s="8"/>
      <c r="AL225" s="8"/>
      <c r="AM225" s="8"/>
      <c r="AN225" s="8"/>
      <c r="AO225" s="8"/>
      <c r="AP225" s="8"/>
      <c r="AQ225" s="8"/>
      <c r="AR225" s="8"/>
      <c r="AS225" s="8"/>
      <c r="AT225" s="8"/>
      <c r="AU225" s="8"/>
      <c r="AV225" s="8"/>
      <c r="AW225" s="36">
        <v>84</v>
      </c>
      <c r="AX225" s="36">
        <v>0.1875</v>
      </c>
      <c r="AY225" s="36">
        <v>332</v>
      </c>
      <c r="AZ225" s="36">
        <v>336</v>
      </c>
      <c r="BA225" s="36">
        <v>332.75</v>
      </c>
      <c r="BB225" s="37">
        <f>SUMPRODUCT(L225:X225,分數請填寫在這邊!C$7:O$7)</f>
        <v>150</v>
      </c>
    </row>
    <row r="226" spans="1:54" x14ac:dyDescent="0.25">
      <c r="A226" s="8" t="s">
        <v>965</v>
      </c>
      <c r="B226" s="8">
        <v>5</v>
      </c>
      <c r="C226" s="10" t="s">
        <v>143</v>
      </c>
      <c r="D226" s="10" t="s">
        <v>129</v>
      </c>
      <c r="E226" s="10" t="s">
        <v>1225</v>
      </c>
      <c r="F226" s="33">
        <f t="shared" si="3"/>
        <v>-146.9375</v>
      </c>
      <c r="G226" s="8">
        <v>87.6</v>
      </c>
      <c r="H226" s="8">
        <v>89.440000000000012</v>
      </c>
      <c r="I226" s="14">
        <v>88.52000000000001</v>
      </c>
      <c r="J226" s="14">
        <v>85.65</v>
      </c>
      <c r="K226" s="8"/>
      <c r="L226" s="11">
        <v>1.75</v>
      </c>
      <c r="M226" s="11">
        <v>1.75</v>
      </c>
      <c r="N226" s="11">
        <v>0</v>
      </c>
      <c r="O226" s="11">
        <v>0</v>
      </c>
      <c r="P226" s="11">
        <v>0</v>
      </c>
      <c r="Q226" s="11">
        <v>0</v>
      </c>
      <c r="R226" s="11">
        <v>1</v>
      </c>
      <c r="S226" s="11">
        <v>0</v>
      </c>
      <c r="T226" s="11">
        <v>2</v>
      </c>
      <c r="U226" s="11">
        <v>0</v>
      </c>
      <c r="V226" s="11">
        <v>0</v>
      </c>
      <c r="W226" s="11">
        <v>0</v>
      </c>
      <c r="X226" s="11">
        <v>0</v>
      </c>
      <c r="Y226" s="8"/>
      <c r="Z226" s="8"/>
      <c r="AA226" s="8" t="s">
        <v>962</v>
      </c>
      <c r="AB226" s="8" t="s">
        <v>955</v>
      </c>
      <c r="AC226" s="8"/>
      <c r="AD226" s="8"/>
      <c r="AE226" s="8"/>
      <c r="AF226" s="8"/>
      <c r="AG226" s="8"/>
      <c r="AH226" s="8"/>
      <c r="AI226" s="8"/>
      <c r="AJ226" s="8"/>
      <c r="AK226" s="8"/>
      <c r="AL226" s="8"/>
      <c r="AM226" s="8"/>
      <c r="AN226" s="8"/>
      <c r="AO226" s="8"/>
      <c r="AP226" s="8"/>
      <c r="AQ226" s="8"/>
      <c r="AR226" s="8"/>
      <c r="AS226" s="8"/>
      <c r="AT226" s="8"/>
      <c r="AU226" s="8"/>
      <c r="AV226" s="8"/>
      <c r="AW226" s="36">
        <v>85</v>
      </c>
      <c r="AX226" s="36">
        <v>0.65000000000000568</v>
      </c>
      <c r="AY226" s="36">
        <v>319.5</v>
      </c>
      <c r="AZ226" s="36">
        <v>323.25</v>
      </c>
      <c r="BA226" s="36">
        <v>321.9375</v>
      </c>
      <c r="BB226" s="37">
        <f>SUMPRODUCT(L226:X226,分數請填寫在這邊!C$7:O$7)</f>
        <v>175</v>
      </c>
    </row>
    <row r="227" spans="1:54" x14ac:dyDescent="0.25">
      <c r="A227" s="8" t="s">
        <v>965</v>
      </c>
      <c r="B227" s="8">
        <v>6</v>
      </c>
      <c r="C227" s="10" t="s">
        <v>143</v>
      </c>
      <c r="D227" s="10" t="s">
        <v>20</v>
      </c>
      <c r="E227" s="10" t="s">
        <v>1226</v>
      </c>
      <c r="F227" s="33">
        <f t="shared" si="3"/>
        <v>-92.251111111111129</v>
      </c>
      <c r="G227" s="8">
        <v>86.972000000000008</v>
      </c>
      <c r="H227" s="8">
        <v>87.628888888888881</v>
      </c>
      <c r="I227" s="14">
        <v>87.300444444444452</v>
      </c>
      <c r="J227" s="14">
        <v>84.125555555555565</v>
      </c>
      <c r="K227" s="8"/>
      <c r="L227" s="11">
        <v>1</v>
      </c>
      <c r="M227" s="11">
        <v>2</v>
      </c>
      <c r="N227" s="11">
        <v>0</v>
      </c>
      <c r="O227" s="11">
        <v>0</v>
      </c>
      <c r="P227" s="11">
        <v>0</v>
      </c>
      <c r="Q227" s="11">
        <v>0</v>
      </c>
      <c r="R227" s="11">
        <v>0</v>
      </c>
      <c r="S227" s="11">
        <v>0</v>
      </c>
      <c r="T227" s="11">
        <v>2</v>
      </c>
      <c r="U227" s="11">
        <v>0</v>
      </c>
      <c r="V227" s="11">
        <v>0</v>
      </c>
      <c r="W227" s="11">
        <v>0</v>
      </c>
      <c r="X227" s="11">
        <v>0</v>
      </c>
      <c r="Y227" s="8"/>
      <c r="Z227" s="8"/>
      <c r="AA227" s="8" t="s">
        <v>955</v>
      </c>
      <c r="AB227" s="8" t="s">
        <v>955</v>
      </c>
      <c r="AC227" s="8"/>
      <c r="AD227" s="8"/>
      <c r="AE227" s="8"/>
      <c r="AF227" s="8"/>
      <c r="AG227" s="8"/>
      <c r="AH227" s="8"/>
      <c r="AI227" s="8"/>
      <c r="AJ227" s="8"/>
      <c r="AK227" s="8"/>
      <c r="AL227" s="8"/>
      <c r="AM227" s="8"/>
      <c r="AN227" s="8"/>
      <c r="AO227" s="8"/>
      <c r="AP227" s="8"/>
      <c r="AQ227" s="8"/>
      <c r="AR227" s="8"/>
      <c r="AS227" s="8"/>
      <c r="AT227" s="8"/>
      <c r="AU227" s="8"/>
      <c r="AV227" s="8"/>
      <c r="AW227" s="36">
        <v>84</v>
      </c>
      <c r="AX227" s="36">
        <v>0.12555555555556452</v>
      </c>
      <c r="AY227" s="36">
        <v>242</v>
      </c>
      <c r="AZ227" s="36">
        <v>244</v>
      </c>
      <c r="BA227" s="36">
        <v>242.25111111111113</v>
      </c>
      <c r="BB227" s="37">
        <f>SUMPRODUCT(L227:X227,分數請填寫在這邊!C$7:O$7)</f>
        <v>150</v>
      </c>
    </row>
    <row r="228" spans="1:54" x14ac:dyDescent="0.25">
      <c r="A228" s="8" t="s">
        <v>965</v>
      </c>
      <c r="B228" s="8">
        <v>7</v>
      </c>
      <c r="C228" s="10" t="s">
        <v>143</v>
      </c>
      <c r="D228" s="10" t="s">
        <v>2472</v>
      </c>
      <c r="E228" s="10" t="s">
        <v>2750</v>
      </c>
      <c r="F228" s="33">
        <f t="shared" si="3"/>
        <v>-44.822916666666686</v>
      </c>
      <c r="G228" s="8">
        <v>91.3</v>
      </c>
      <c r="H228" s="8">
        <v>92.066666666666663</v>
      </c>
      <c r="I228" s="14">
        <v>91.683333333333337</v>
      </c>
      <c r="J228" s="14">
        <v>89.604166666666671</v>
      </c>
      <c r="K228" s="8"/>
      <c r="L228" s="11">
        <v>1</v>
      </c>
      <c r="M228" s="11">
        <v>1.5</v>
      </c>
      <c r="N228" s="11">
        <v>0</v>
      </c>
      <c r="O228" s="11">
        <v>0</v>
      </c>
      <c r="P228" s="11">
        <v>0</v>
      </c>
      <c r="Q228" s="11">
        <v>0</v>
      </c>
      <c r="R228" s="11">
        <v>0</v>
      </c>
      <c r="S228" s="11">
        <v>0</v>
      </c>
      <c r="T228" s="11">
        <v>1</v>
      </c>
      <c r="U228" s="11">
        <v>1.5</v>
      </c>
      <c r="V228" s="11">
        <v>0</v>
      </c>
      <c r="W228" s="11">
        <v>0</v>
      </c>
      <c r="X228" s="11">
        <v>0</v>
      </c>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36">
        <v>89</v>
      </c>
      <c r="AX228" s="36">
        <v>0.6041666666666714</v>
      </c>
      <c r="AY228" s="36">
        <v>241.5</v>
      </c>
      <c r="AZ228" s="36">
        <v>247</v>
      </c>
      <c r="BA228" s="36">
        <v>244.82291666666669</v>
      </c>
      <c r="BB228" s="37">
        <f>SUMPRODUCT(L228:X228,分數請填寫在這邊!C$7:O$7)</f>
        <v>200</v>
      </c>
    </row>
    <row r="229" spans="1:54" x14ac:dyDescent="0.25">
      <c r="A229" s="8" t="s">
        <v>965</v>
      </c>
      <c r="B229" s="8">
        <v>8</v>
      </c>
      <c r="C229" s="10" t="s">
        <v>143</v>
      </c>
      <c r="D229" s="10" t="s">
        <v>2473</v>
      </c>
      <c r="E229" s="10" t="s">
        <v>2751</v>
      </c>
      <c r="F229" s="33">
        <f t="shared" si="3"/>
        <v>6.4499999999999886</v>
      </c>
      <c r="G229" s="8">
        <v>91.3</v>
      </c>
      <c r="H229" s="8">
        <v>92.066666666666663</v>
      </c>
      <c r="I229" s="14">
        <v>91.683333333333337</v>
      </c>
      <c r="J229" s="14">
        <v>91.683333333333337</v>
      </c>
      <c r="K229" s="8"/>
      <c r="L229" s="11">
        <v>1</v>
      </c>
      <c r="M229" s="11">
        <v>1.5</v>
      </c>
      <c r="N229" s="11">
        <v>1.5</v>
      </c>
      <c r="O229" s="11">
        <v>0</v>
      </c>
      <c r="P229" s="11">
        <v>0</v>
      </c>
      <c r="Q229" s="11">
        <v>0</v>
      </c>
      <c r="R229" s="11">
        <v>0</v>
      </c>
      <c r="S229" s="11">
        <v>0</v>
      </c>
      <c r="T229" s="11">
        <v>0</v>
      </c>
      <c r="U229" s="11">
        <v>0</v>
      </c>
      <c r="V229" s="11">
        <v>0</v>
      </c>
      <c r="W229" s="11">
        <v>0</v>
      </c>
      <c r="X229" s="11">
        <v>0</v>
      </c>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36">
        <v>86</v>
      </c>
      <c r="AX229" s="36">
        <v>0.13888888888889994</v>
      </c>
      <c r="AY229" s="36">
        <v>182</v>
      </c>
      <c r="AZ229" s="36">
        <v>183</v>
      </c>
      <c r="BA229" s="36">
        <v>193.55</v>
      </c>
      <c r="BB229" s="37">
        <f>SUMPRODUCT(L229:X229,分數請填寫在這邊!C$7:O$7)</f>
        <v>200</v>
      </c>
    </row>
    <row r="230" spans="1:54" x14ac:dyDescent="0.25">
      <c r="A230" s="8" t="s">
        <v>965</v>
      </c>
      <c r="B230" s="8">
        <v>9</v>
      </c>
      <c r="C230" s="10" t="s">
        <v>143</v>
      </c>
      <c r="D230" s="10" t="s">
        <v>145</v>
      </c>
      <c r="E230" s="10" t="s">
        <v>1227</v>
      </c>
      <c r="F230" s="33">
        <f t="shared" si="3"/>
        <v>-97.633749999999964</v>
      </c>
      <c r="G230" s="8">
        <v>88.507499999999993</v>
      </c>
      <c r="H230" s="8">
        <v>88.945999999999998</v>
      </c>
      <c r="I230" s="14">
        <v>88.726749999999996</v>
      </c>
      <c r="J230" s="14">
        <v>85.908437499999991</v>
      </c>
      <c r="K230" s="8"/>
      <c r="L230" s="11">
        <v>1</v>
      </c>
      <c r="M230" s="11">
        <v>2</v>
      </c>
      <c r="N230" s="11">
        <v>0</v>
      </c>
      <c r="O230" s="11">
        <v>0</v>
      </c>
      <c r="P230" s="11">
        <v>0</v>
      </c>
      <c r="Q230" s="11">
        <v>0</v>
      </c>
      <c r="R230" s="11">
        <v>0</v>
      </c>
      <c r="S230" s="11">
        <v>0</v>
      </c>
      <c r="T230" s="11">
        <v>2</v>
      </c>
      <c r="U230" s="11">
        <v>0</v>
      </c>
      <c r="V230" s="11">
        <v>0</v>
      </c>
      <c r="W230" s="11">
        <v>0</v>
      </c>
      <c r="X230" s="11">
        <v>0</v>
      </c>
      <c r="Y230" s="8"/>
      <c r="Z230" s="8"/>
      <c r="AA230" s="8" t="s">
        <v>955</v>
      </c>
      <c r="AB230" s="8" t="s">
        <v>957</v>
      </c>
      <c r="AC230" s="8"/>
      <c r="AD230" s="8"/>
      <c r="AE230" s="8"/>
      <c r="AF230" s="8"/>
      <c r="AG230" s="8"/>
      <c r="AH230" s="8"/>
      <c r="AI230" s="8"/>
      <c r="AJ230" s="8"/>
      <c r="AK230" s="8"/>
      <c r="AL230" s="8"/>
      <c r="AM230" s="8"/>
      <c r="AN230" s="8"/>
      <c r="AO230" s="8"/>
      <c r="AP230" s="8"/>
      <c r="AQ230" s="8"/>
      <c r="AR230" s="8"/>
      <c r="AS230" s="8"/>
      <c r="AT230" s="8"/>
      <c r="AU230" s="8"/>
      <c r="AV230" s="8"/>
      <c r="AW230" s="36">
        <v>85</v>
      </c>
      <c r="AX230" s="36">
        <v>0.90843749999999091</v>
      </c>
      <c r="AY230" s="36">
        <v>244</v>
      </c>
      <c r="AZ230" s="36">
        <v>248</v>
      </c>
      <c r="BA230" s="36">
        <v>247.63374999999996</v>
      </c>
      <c r="BB230" s="37">
        <f>SUMPRODUCT(L230:X230,分數請填寫在這邊!C$7:O$7)</f>
        <v>150</v>
      </c>
    </row>
    <row r="231" spans="1:54" x14ac:dyDescent="0.25">
      <c r="A231" s="8" t="s">
        <v>965</v>
      </c>
      <c r="B231" s="8">
        <v>10</v>
      </c>
      <c r="C231" s="10" t="s">
        <v>143</v>
      </c>
      <c r="D231" s="10" t="s">
        <v>146</v>
      </c>
      <c r="E231" s="10" t="s">
        <v>1228</v>
      </c>
      <c r="F231" s="33">
        <f t="shared" si="3"/>
        <v>-80.304166666666674</v>
      </c>
      <c r="G231" s="8">
        <v>86.953333333333305</v>
      </c>
      <c r="H231" s="8">
        <v>87.13333333333334</v>
      </c>
      <c r="I231" s="14">
        <v>87.043333333333322</v>
      </c>
      <c r="J231" s="14">
        <v>83.804166666666646</v>
      </c>
      <c r="K231" s="8"/>
      <c r="L231" s="11">
        <v>1.5</v>
      </c>
      <c r="M231" s="11">
        <v>1.5</v>
      </c>
      <c r="N231" s="11">
        <v>0</v>
      </c>
      <c r="O231" s="11">
        <v>0</v>
      </c>
      <c r="P231" s="11">
        <v>0</v>
      </c>
      <c r="Q231" s="11">
        <v>0</v>
      </c>
      <c r="R231" s="11">
        <v>0</v>
      </c>
      <c r="S231" s="11">
        <v>1</v>
      </c>
      <c r="T231" s="11">
        <v>1</v>
      </c>
      <c r="U231" s="11">
        <v>1.5</v>
      </c>
      <c r="V231" s="11">
        <v>0</v>
      </c>
      <c r="W231" s="11">
        <v>0</v>
      </c>
      <c r="X231" s="11">
        <v>0</v>
      </c>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36">
        <v>83</v>
      </c>
      <c r="AX231" s="36">
        <v>0.80416666666664582</v>
      </c>
      <c r="AY231" s="36">
        <v>304.5</v>
      </c>
      <c r="AZ231" s="36">
        <v>305.5</v>
      </c>
      <c r="BA231" s="36">
        <v>305.30416666666667</v>
      </c>
      <c r="BB231" s="37">
        <f>SUMPRODUCT(L231:X231,分數請填寫在這邊!C$7:O$7)</f>
        <v>225</v>
      </c>
    </row>
    <row r="232" spans="1:54" x14ac:dyDescent="0.25">
      <c r="A232" s="8" t="s">
        <v>965</v>
      </c>
      <c r="B232" s="8">
        <v>11</v>
      </c>
      <c r="C232" s="10" t="s">
        <v>143</v>
      </c>
      <c r="D232" s="10" t="s">
        <v>147</v>
      </c>
      <c r="E232" s="10" t="s">
        <v>1229</v>
      </c>
      <c r="F232" s="33">
        <f t="shared" si="3"/>
        <v>-86.738636363636374</v>
      </c>
      <c r="G232" s="8">
        <v>88.440000000000012</v>
      </c>
      <c r="H232" s="8">
        <v>88.596363636363634</v>
      </c>
      <c r="I232" s="14">
        <v>88.51818181818183</v>
      </c>
      <c r="J232" s="14">
        <v>85.64772727272728</v>
      </c>
      <c r="K232" s="8"/>
      <c r="L232" s="11">
        <v>1.5</v>
      </c>
      <c r="M232" s="11">
        <v>1.5</v>
      </c>
      <c r="N232" s="11">
        <v>0</v>
      </c>
      <c r="O232" s="11">
        <v>0</v>
      </c>
      <c r="P232" s="11">
        <v>0</v>
      </c>
      <c r="Q232" s="11">
        <v>0</v>
      </c>
      <c r="R232" s="11">
        <v>0</v>
      </c>
      <c r="S232" s="11">
        <v>1</v>
      </c>
      <c r="T232" s="11">
        <v>1</v>
      </c>
      <c r="U232" s="11">
        <v>1.5</v>
      </c>
      <c r="V232" s="11">
        <v>0</v>
      </c>
      <c r="W232" s="11">
        <v>0</v>
      </c>
      <c r="X232" s="11">
        <v>0</v>
      </c>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36">
        <v>85</v>
      </c>
      <c r="AX232" s="36">
        <v>0.64772727272728048</v>
      </c>
      <c r="AY232" s="36">
        <v>308.5</v>
      </c>
      <c r="AZ232" s="36">
        <v>313.5</v>
      </c>
      <c r="BA232" s="36">
        <v>311.73863636363637</v>
      </c>
      <c r="BB232" s="37">
        <f>SUMPRODUCT(L232:X232,分數請填寫在這邊!C$7:O$7)</f>
        <v>225</v>
      </c>
    </row>
    <row r="233" spans="1:54" x14ac:dyDescent="0.25">
      <c r="A233" s="8" t="s">
        <v>965</v>
      </c>
      <c r="B233" s="8">
        <v>12</v>
      </c>
      <c r="C233" s="10" t="s">
        <v>143</v>
      </c>
      <c r="D233" s="10" t="s">
        <v>148</v>
      </c>
      <c r="E233" s="10" t="s">
        <v>1230</v>
      </c>
      <c r="F233" s="33">
        <f t="shared" si="3"/>
        <v>66</v>
      </c>
      <c r="G233" s="8">
        <v>74.38181818181819</v>
      </c>
      <c r="H233" s="8">
        <v>74.152592592592583</v>
      </c>
      <c r="I233" s="14">
        <v>74.267205387205394</v>
      </c>
      <c r="J233" s="14">
        <v>75.752549494949506</v>
      </c>
      <c r="K233" s="8"/>
      <c r="L233" s="11">
        <v>1.25</v>
      </c>
      <c r="M233" s="11">
        <v>1.5</v>
      </c>
      <c r="N233" s="11">
        <v>2</v>
      </c>
      <c r="O233" s="11">
        <v>1</v>
      </c>
      <c r="P233" s="11">
        <v>1</v>
      </c>
      <c r="Q233" s="11">
        <v>0</v>
      </c>
      <c r="R233" s="11">
        <v>0</v>
      </c>
      <c r="S233" s="11">
        <v>0</v>
      </c>
      <c r="T233" s="11">
        <v>0</v>
      </c>
      <c r="U233" s="11">
        <v>0</v>
      </c>
      <c r="V233" s="11">
        <v>0</v>
      </c>
      <c r="W233" s="11">
        <v>0</v>
      </c>
      <c r="X233" s="11">
        <v>0</v>
      </c>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36">
        <v>67</v>
      </c>
      <c r="AX233" s="36">
        <v>0.83400673400674918</v>
      </c>
      <c r="AY233" s="36">
        <v>248.5</v>
      </c>
      <c r="AZ233" s="36">
        <v>250.5</v>
      </c>
      <c r="BA233" s="36">
        <v>271.5</v>
      </c>
      <c r="BB233" s="37">
        <f>SUMPRODUCT(L233:X233,分數請填寫在這邊!C$7:O$7)</f>
        <v>337.5</v>
      </c>
    </row>
    <row r="234" spans="1:54" x14ac:dyDescent="0.25">
      <c r="A234" s="8" t="s">
        <v>965</v>
      </c>
      <c r="B234" s="8">
        <v>13</v>
      </c>
      <c r="C234" s="10" t="s">
        <v>143</v>
      </c>
      <c r="D234" s="10" t="s">
        <v>2471</v>
      </c>
      <c r="E234" s="10" t="s">
        <v>2752</v>
      </c>
      <c r="F234" s="33">
        <f t="shared" si="3"/>
        <v>-43.240384615384613</v>
      </c>
      <c r="G234" s="8">
        <v>92.115384615384613</v>
      </c>
      <c r="H234" s="8">
        <v>93.069230769230771</v>
      </c>
      <c r="I234" s="14">
        <v>92.592307692307685</v>
      </c>
      <c r="J234" s="14">
        <v>90.740384615384613</v>
      </c>
      <c r="K234" s="8"/>
      <c r="L234" s="11">
        <v>0</v>
      </c>
      <c r="M234" s="11">
        <v>1.5</v>
      </c>
      <c r="N234" s="11">
        <v>0</v>
      </c>
      <c r="O234" s="11">
        <v>0</v>
      </c>
      <c r="P234" s="11">
        <v>0</v>
      </c>
      <c r="Q234" s="11">
        <v>0</v>
      </c>
      <c r="R234" s="11">
        <v>0</v>
      </c>
      <c r="S234" s="11">
        <v>0</v>
      </c>
      <c r="T234" s="11">
        <v>1</v>
      </c>
      <c r="U234" s="11">
        <v>2</v>
      </c>
      <c r="V234" s="11">
        <v>0</v>
      </c>
      <c r="W234" s="11">
        <v>0</v>
      </c>
      <c r="X234" s="11">
        <v>0</v>
      </c>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36">
        <v>90</v>
      </c>
      <c r="AX234" s="36">
        <v>0.7403846153846132</v>
      </c>
      <c r="AY234" s="36">
        <v>217.5</v>
      </c>
      <c r="AZ234" s="36">
        <v>218.5</v>
      </c>
      <c r="BA234" s="36">
        <v>218.24038461538461</v>
      </c>
      <c r="BB234" s="37">
        <f>SUMPRODUCT(L234:X234,分數請填寫在這邊!C$7:O$7)</f>
        <v>175</v>
      </c>
    </row>
    <row r="235" spans="1:54" x14ac:dyDescent="0.25">
      <c r="A235" s="8" t="s">
        <v>965</v>
      </c>
      <c r="B235" s="8">
        <v>14</v>
      </c>
      <c r="C235" s="10" t="s">
        <v>143</v>
      </c>
      <c r="D235" s="10" t="s">
        <v>2470</v>
      </c>
      <c r="E235" s="10" t="s">
        <v>2753</v>
      </c>
      <c r="F235" s="33">
        <f t="shared" si="3"/>
        <v>9.2230769230769454</v>
      </c>
      <c r="G235" s="8">
        <v>92.115384615384613</v>
      </c>
      <c r="H235" s="8">
        <v>93.069230769230771</v>
      </c>
      <c r="I235" s="14">
        <v>92.592307692307685</v>
      </c>
      <c r="J235" s="14">
        <v>92.592307692307685</v>
      </c>
      <c r="K235" s="8"/>
      <c r="L235" s="11">
        <v>0</v>
      </c>
      <c r="M235" s="11">
        <v>1.5</v>
      </c>
      <c r="N235" s="11">
        <v>2</v>
      </c>
      <c r="O235" s="11">
        <v>0</v>
      </c>
      <c r="P235" s="11">
        <v>0</v>
      </c>
      <c r="Q235" s="11">
        <v>0</v>
      </c>
      <c r="R235" s="11">
        <v>0</v>
      </c>
      <c r="S235" s="11">
        <v>0</v>
      </c>
      <c r="T235" s="11">
        <v>0</v>
      </c>
      <c r="U235" s="11">
        <v>0</v>
      </c>
      <c r="V235" s="11">
        <v>0</v>
      </c>
      <c r="W235" s="11">
        <v>0</v>
      </c>
      <c r="X235" s="11">
        <v>1</v>
      </c>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36">
        <v>87</v>
      </c>
      <c r="AX235" s="36">
        <v>0.65384615384614619</v>
      </c>
      <c r="AY235" s="36">
        <v>199.5</v>
      </c>
      <c r="AZ235" s="36">
        <v>203</v>
      </c>
      <c r="BA235" s="36">
        <v>215.77692307692305</v>
      </c>
      <c r="BB235" s="37">
        <f>SUMPRODUCT(L235:X235,分數請填寫在這邊!C$7:O$7)</f>
        <v>225</v>
      </c>
    </row>
    <row r="236" spans="1:54" x14ac:dyDescent="0.25">
      <c r="A236" s="8" t="s">
        <v>965</v>
      </c>
      <c r="B236" s="8">
        <v>15</v>
      </c>
      <c r="C236" s="10" t="s">
        <v>143</v>
      </c>
      <c r="D236" s="10" t="s">
        <v>149</v>
      </c>
      <c r="E236" s="10" t="s">
        <v>1231</v>
      </c>
      <c r="F236" s="33">
        <f t="shared" si="3"/>
        <v>-205.30390037593986</v>
      </c>
      <c r="G236" s="8">
        <v>89.35368421052631</v>
      </c>
      <c r="H236" s="8">
        <v>92.037142857142854</v>
      </c>
      <c r="I236" s="14">
        <v>90.695413533834582</v>
      </c>
      <c r="J236" s="14">
        <v>88.369266917293231</v>
      </c>
      <c r="K236" s="8" t="s">
        <v>961</v>
      </c>
      <c r="L236" s="11">
        <v>1</v>
      </c>
      <c r="M236" s="11">
        <v>1</v>
      </c>
      <c r="N236" s="11">
        <v>0</v>
      </c>
      <c r="O236" s="11">
        <v>0</v>
      </c>
      <c r="P236" s="11">
        <v>0</v>
      </c>
      <c r="Q236" s="11">
        <v>0</v>
      </c>
      <c r="R236" s="11">
        <v>1.25</v>
      </c>
      <c r="S236" s="11">
        <v>1.25</v>
      </c>
      <c r="T236" s="11">
        <v>1.5</v>
      </c>
      <c r="U236" s="11">
        <v>0</v>
      </c>
      <c r="V236" s="11">
        <v>0</v>
      </c>
      <c r="W236" s="11">
        <v>0</v>
      </c>
      <c r="X236" s="11">
        <v>0</v>
      </c>
      <c r="Y236" s="8"/>
      <c r="Z236" s="8"/>
      <c r="AA236" s="8"/>
      <c r="AB236" s="8" t="s">
        <v>955</v>
      </c>
      <c r="AC236" s="8" t="s">
        <v>957</v>
      </c>
      <c r="AD236" s="8"/>
      <c r="AE236" s="8"/>
      <c r="AF236" s="8"/>
      <c r="AG236" s="8"/>
      <c r="AH236" s="8"/>
      <c r="AI236" s="8"/>
      <c r="AJ236" s="8"/>
      <c r="AK236" s="8"/>
      <c r="AL236" s="8"/>
      <c r="AM236" s="8"/>
      <c r="AN236" s="8"/>
      <c r="AO236" s="8"/>
      <c r="AP236" s="8"/>
      <c r="AQ236" s="8"/>
      <c r="AR236" s="8"/>
      <c r="AS236" s="8"/>
      <c r="AT236" s="8"/>
      <c r="AU236" s="8"/>
      <c r="AV236" s="8"/>
      <c r="AW236" s="36">
        <v>88</v>
      </c>
      <c r="AX236" s="36">
        <v>0.36926691729323124</v>
      </c>
      <c r="AY236" s="36">
        <v>304.75</v>
      </c>
      <c r="AZ236" s="36">
        <v>306.25</v>
      </c>
      <c r="BA236" s="36">
        <v>305.30390037593986</v>
      </c>
      <c r="BB236" s="37">
        <f>SUMPRODUCT(L236:X236,分數請填寫在這邊!C$7:O$7)</f>
        <v>100</v>
      </c>
    </row>
    <row r="237" spans="1:54" x14ac:dyDescent="0.25">
      <c r="A237" s="8" t="s">
        <v>965</v>
      </c>
      <c r="B237" s="8">
        <v>16</v>
      </c>
      <c r="C237" s="10" t="s">
        <v>143</v>
      </c>
      <c r="D237" s="10" t="s">
        <v>150</v>
      </c>
      <c r="E237" s="10" t="s">
        <v>1232</v>
      </c>
      <c r="F237" s="33">
        <f t="shared" si="3"/>
        <v>-151.90555555555557</v>
      </c>
      <c r="G237" s="8">
        <v>89.192727272727268</v>
      </c>
      <c r="H237" s="8">
        <v>90.097777777777779</v>
      </c>
      <c r="I237" s="14">
        <v>89.645252525252516</v>
      </c>
      <c r="J237" s="14">
        <v>87.056565656565652</v>
      </c>
      <c r="K237" s="8" t="s">
        <v>956</v>
      </c>
      <c r="L237" s="11">
        <v>1.5</v>
      </c>
      <c r="M237" s="11">
        <v>1.75</v>
      </c>
      <c r="N237" s="11">
        <v>0</v>
      </c>
      <c r="O237" s="11">
        <v>0</v>
      </c>
      <c r="P237" s="11">
        <v>0</v>
      </c>
      <c r="Q237" s="11">
        <v>0</v>
      </c>
      <c r="R237" s="11">
        <v>1</v>
      </c>
      <c r="S237" s="11">
        <v>1</v>
      </c>
      <c r="T237" s="11">
        <v>1</v>
      </c>
      <c r="U237" s="11">
        <v>0</v>
      </c>
      <c r="V237" s="11">
        <v>0</v>
      </c>
      <c r="W237" s="11">
        <v>0</v>
      </c>
      <c r="X237" s="11">
        <v>0</v>
      </c>
      <c r="Y237" s="8"/>
      <c r="Z237" s="8"/>
      <c r="AA237" s="8" t="s">
        <v>955</v>
      </c>
      <c r="AB237" s="8" t="s">
        <v>955</v>
      </c>
      <c r="AC237" s="8"/>
      <c r="AD237" s="8"/>
      <c r="AE237" s="8"/>
      <c r="AF237" s="8"/>
      <c r="AG237" s="8"/>
      <c r="AH237" s="8"/>
      <c r="AI237" s="8"/>
      <c r="AJ237" s="8"/>
      <c r="AK237" s="8"/>
      <c r="AL237" s="8"/>
      <c r="AM237" s="8"/>
      <c r="AN237" s="8"/>
      <c r="AO237" s="8"/>
      <c r="AP237" s="8"/>
      <c r="AQ237" s="8"/>
      <c r="AR237" s="8"/>
      <c r="AS237" s="8"/>
      <c r="AT237" s="8"/>
      <c r="AU237" s="8"/>
      <c r="AV237" s="8"/>
      <c r="AW237" s="36">
        <v>87</v>
      </c>
      <c r="AX237" s="36">
        <v>5.6565656565652489E-2</v>
      </c>
      <c r="AY237" s="36">
        <v>314.25</v>
      </c>
      <c r="AZ237" s="36">
        <v>317</v>
      </c>
      <c r="BA237" s="36">
        <v>314.40555555555557</v>
      </c>
      <c r="BB237" s="37">
        <f>SUMPRODUCT(L237:X237,分數請填寫在這邊!C$7:O$7)</f>
        <v>162.5</v>
      </c>
    </row>
    <row r="238" spans="1:54" x14ac:dyDescent="0.25">
      <c r="A238" s="8" t="s">
        <v>965</v>
      </c>
      <c r="B238" s="8">
        <v>17</v>
      </c>
      <c r="C238" s="10" t="s">
        <v>143</v>
      </c>
      <c r="D238" s="10" t="s">
        <v>2474</v>
      </c>
      <c r="E238" s="10" t="s">
        <v>2754</v>
      </c>
      <c r="F238" s="33">
        <f t="shared" si="3"/>
        <v>-106.84583333333336</v>
      </c>
      <c r="G238" s="8">
        <v>93.413333333333341</v>
      </c>
      <c r="H238" s="8">
        <v>94.173333333333332</v>
      </c>
      <c r="I238" s="14">
        <v>93.793333333333337</v>
      </c>
      <c r="J238" s="14">
        <v>92.241666666666674</v>
      </c>
      <c r="K238" s="8"/>
      <c r="L238" s="11">
        <v>1.5</v>
      </c>
      <c r="M238" s="11">
        <v>2</v>
      </c>
      <c r="N238" s="11">
        <v>0</v>
      </c>
      <c r="O238" s="11">
        <v>0</v>
      </c>
      <c r="P238" s="11">
        <v>0</v>
      </c>
      <c r="Q238" s="11">
        <v>0</v>
      </c>
      <c r="R238" s="11">
        <v>1</v>
      </c>
      <c r="S238" s="11">
        <v>1</v>
      </c>
      <c r="T238" s="11">
        <v>0</v>
      </c>
      <c r="U238" s="11">
        <v>2</v>
      </c>
      <c r="V238" s="11">
        <v>0</v>
      </c>
      <c r="W238" s="11">
        <v>0</v>
      </c>
      <c r="X238" s="11">
        <v>0</v>
      </c>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36">
        <v>92</v>
      </c>
      <c r="AX238" s="36">
        <v>0.24166666666667425</v>
      </c>
      <c r="AY238" s="36">
        <v>381</v>
      </c>
      <c r="AZ238" s="36">
        <v>384.5</v>
      </c>
      <c r="BA238" s="36">
        <v>381.84583333333336</v>
      </c>
      <c r="BB238" s="37">
        <f>SUMPRODUCT(L238:X238,分數請填寫在這邊!C$7:O$7)</f>
        <v>275</v>
      </c>
    </row>
    <row r="239" spans="1:54" x14ac:dyDescent="0.25">
      <c r="A239" s="8" t="s">
        <v>965</v>
      </c>
      <c r="B239" s="8">
        <v>18</v>
      </c>
      <c r="C239" s="10" t="s">
        <v>143</v>
      </c>
      <c r="D239" s="10" t="s">
        <v>2475</v>
      </c>
      <c r="E239" s="10" t="s">
        <v>2755</v>
      </c>
      <c r="F239" s="33">
        <f t="shared" si="3"/>
        <v>0.32666666666665378</v>
      </c>
      <c r="G239" s="8">
        <v>93.413333333333341</v>
      </c>
      <c r="H239" s="8">
        <v>94.173333333333332</v>
      </c>
      <c r="I239" s="14">
        <v>93.793333333333337</v>
      </c>
      <c r="J239" s="14">
        <v>93.793333333333337</v>
      </c>
      <c r="K239" s="8"/>
      <c r="L239" s="11">
        <v>1.5</v>
      </c>
      <c r="M239" s="11">
        <v>2</v>
      </c>
      <c r="N239" s="11">
        <v>2</v>
      </c>
      <c r="O239" s="11">
        <v>0</v>
      </c>
      <c r="P239" s="11">
        <v>0</v>
      </c>
      <c r="Q239" s="11">
        <v>0</v>
      </c>
      <c r="R239" s="11">
        <v>0</v>
      </c>
      <c r="S239" s="11">
        <v>0</v>
      </c>
      <c r="T239" s="11">
        <v>0</v>
      </c>
      <c r="U239" s="11">
        <v>0</v>
      </c>
      <c r="V239" s="11">
        <v>0</v>
      </c>
      <c r="W239" s="11">
        <v>0</v>
      </c>
      <c r="X239" s="11">
        <v>0</v>
      </c>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36">
        <v>89</v>
      </c>
      <c r="AX239" s="36">
        <v>0.65555555555556566</v>
      </c>
      <c r="AY239" s="36">
        <v>258.5</v>
      </c>
      <c r="AZ239" s="36">
        <v>264</v>
      </c>
      <c r="BA239" s="36">
        <v>274.67333333333335</v>
      </c>
      <c r="BB239" s="37">
        <f>SUMPRODUCT(L239:X239,分數請填寫在這邊!C$7:O$7)</f>
        <v>275</v>
      </c>
    </row>
    <row r="240" spans="1:54" x14ac:dyDescent="0.25">
      <c r="A240" s="8" t="s">
        <v>965</v>
      </c>
      <c r="B240" s="8">
        <v>19</v>
      </c>
      <c r="C240" s="10" t="s">
        <v>143</v>
      </c>
      <c r="D240" s="10" t="s">
        <v>2476</v>
      </c>
      <c r="E240" s="10" t="s">
        <v>2756</v>
      </c>
      <c r="F240" s="33">
        <f t="shared" si="3"/>
        <v>-64.398717948717945</v>
      </c>
      <c r="G240" s="8">
        <v>96.313333333333333</v>
      </c>
      <c r="H240" s="8">
        <v>95.84615384615384</v>
      </c>
      <c r="I240" s="14">
        <v>96.079743589743586</v>
      </c>
      <c r="J240" s="14">
        <v>95.099679487179486</v>
      </c>
      <c r="K240" s="8"/>
      <c r="L240" s="11">
        <v>1</v>
      </c>
      <c r="M240" s="11">
        <v>2</v>
      </c>
      <c r="N240" s="11">
        <v>0</v>
      </c>
      <c r="O240" s="11">
        <v>0</v>
      </c>
      <c r="P240" s="11">
        <v>0</v>
      </c>
      <c r="Q240" s="11">
        <v>0</v>
      </c>
      <c r="R240" s="11">
        <v>0</v>
      </c>
      <c r="S240" s="11">
        <v>0</v>
      </c>
      <c r="T240" s="11">
        <v>1</v>
      </c>
      <c r="U240" s="11">
        <v>2</v>
      </c>
      <c r="V240" s="11">
        <v>0</v>
      </c>
      <c r="W240" s="11">
        <v>0</v>
      </c>
      <c r="X240" s="11">
        <v>0</v>
      </c>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36">
        <v>95</v>
      </c>
      <c r="AX240" s="36">
        <v>9.9679487179486159E-2</v>
      </c>
      <c r="AY240" s="36">
        <v>314</v>
      </c>
      <c r="AZ240" s="36">
        <v>318</v>
      </c>
      <c r="BA240" s="36">
        <v>314.39871794871794</v>
      </c>
      <c r="BB240" s="37">
        <f>SUMPRODUCT(L240:X240,分數請填寫在這邊!C$7:O$7)</f>
        <v>250</v>
      </c>
    </row>
    <row r="241" spans="1:54" x14ac:dyDescent="0.25">
      <c r="A241" s="8" t="s">
        <v>965</v>
      </c>
      <c r="B241" s="8">
        <v>20</v>
      </c>
      <c r="C241" s="10" t="s">
        <v>143</v>
      </c>
      <c r="D241" s="10" t="s">
        <v>2477</v>
      </c>
      <c r="E241" s="10" t="s">
        <v>2757</v>
      </c>
      <c r="F241" s="33">
        <f t="shared" si="3"/>
        <v>3.6442307692307736</v>
      </c>
      <c r="G241" s="8">
        <v>91.5</v>
      </c>
      <c r="H241" s="8">
        <v>95.84615384615384</v>
      </c>
      <c r="I241" s="14">
        <v>93.67307692307692</v>
      </c>
      <c r="J241" s="14">
        <v>93.67307692307692</v>
      </c>
      <c r="K241" s="8"/>
      <c r="L241" s="11">
        <v>1</v>
      </c>
      <c r="M241" s="11">
        <v>1.5</v>
      </c>
      <c r="N241" s="11">
        <v>2</v>
      </c>
      <c r="O241" s="11">
        <v>0</v>
      </c>
      <c r="P241" s="11">
        <v>0</v>
      </c>
      <c r="Q241" s="11">
        <v>0</v>
      </c>
      <c r="R241" s="11">
        <v>0</v>
      </c>
      <c r="S241" s="11">
        <v>0</v>
      </c>
      <c r="T241" s="11">
        <v>0</v>
      </c>
      <c r="U241" s="11">
        <v>0</v>
      </c>
      <c r="V241" s="11">
        <v>0</v>
      </c>
      <c r="W241" s="11">
        <v>0</v>
      </c>
      <c r="X241" s="11">
        <v>0</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36">
        <v>89</v>
      </c>
      <c r="AX241" s="36">
        <v>0.4551282051282044</v>
      </c>
      <c r="AY241" s="36">
        <v>208</v>
      </c>
      <c r="AZ241" s="36">
        <v>212.5</v>
      </c>
      <c r="BA241" s="36">
        <v>221.35576923076923</v>
      </c>
      <c r="BB241" s="37">
        <f>SUMPRODUCT(L241:X241,分數請填寫在這邊!C$7:O$7)</f>
        <v>225</v>
      </c>
    </row>
    <row r="242" spans="1:54" x14ac:dyDescent="0.25">
      <c r="A242" s="8" t="s">
        <v>965</v>
      </c>
      <c r="B242" s="8">
        <v>21</v>
      </c>
      <c r="C242" s="10" t="s">
        <v>143</v>
      </c>
      <c r="D242" s="10" t="s">
        <v>2478</v>
      </c>
      <c r="E242" s="10" t="s">
        <v>2758</v>
      </c>
      <c r="F242" s="33">
        <f t="shared" si="3"/>
        <v>-46.027043269230774</v>
      </c>
      <c r="G242" s="8">
        <v>91.830769230769221</v>
      </c>
      <c r="H242" s="8">
        <v>92.212500000000006</v>
      </c>
      <c r="I242" s="14">
        <v>92.021634615384613</v>
      </c>
      <c r="J242" s="14">
        <v>90.027043269230774</v>
      </c>
      <c r="K242" s="8"/>
      <c r="L242" s="11">
        <v>1.5</v>
      </c>
      <c r="M242" s="11">
        <v>2</v>
      </c>
      <c r="N242" s="11">
        <v>0</v>
      </c>
      <c r="O242" s="11">
        <v>0</v>
      </c>
      <c r="P242" s="11">
        <v>0</v>
      </c>
      <c r="Q242" s="11">
        <v>0</v>
      </c>
      <c r="R242" s="11">
        <v>0</v>
      </c>
      <c r="S242" s="11">
        <v>0</v>
      </c>
      <c r="T242" s="11">
        <v>1</v>
      </c>
      <c r="U242" s="11">
        <v>2</v>
      </c>
      <c r="V242" s="11">
        <v>0</v>
      </c>
      <c r="W242" s="11">
        <v>0</v>
      </c>
      <c r="X242" s="11">
        <v>0</v>
      </c>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36">
        <v>90</v>
      </c>
      <c r="AX242" s="36">
        <v>2.7043269230773603E-2</v>
      </c>
      <c r="AY242" s="36">
        <v>321</v>
      </c>
      <c r="AZ242" s="36">
        <v>322</v>
      </c>
      <c r="BA242" s="36">
        <v>321.02704326923077</v>
      </c>
      <c r="BB242" s="37">
        <f>SUMPRODUCT(L242:X242,分數請填寫在這邊!C$7:O$7)</f>
        <v>275</v>
      </c>
    </row>
    <row r="243" spans="1:54" x14ac:dyDescent="0.25">
      <c r="A243" s="8" t="s">
        <v>965</v>
      </c>
      <c r="B243" s="8">
        <v>22</v>
      </c>
      <c r="C243" s="10" t="s">
        <v>143</v>
      </c>
      <c r="D243" s="10" t="s">
        <v>2479</v>
      </c>
      <c r="E243" s="10" t="s">
        <v>2759</v>
      </c>
      <c r="F243" s="33">
        <f t="shared" si="3"/>
        <v>6.924278846153868</v>
      </c>
      <c r="G243" s="8">
        <v>91.830769230769221</v>
      </c>
      <c r="H243" s="8">
        <v>92.212500000000006</v>
      </c>
      <c r="I243" s="14">
        <v>92.021634615384613</v>
      </c>
      <c r="J243" s="14">
        <v>92.021634615384613</v>
      </c>
      <c r="K243" s="8"/>
      <c r="L243" s="11">
        <v>1.5</v>
      </c>
      <c r="M243" s="11">
        <v>2</v>
      </c>
      <c r="N243" s="11">
        <v>2</v>
      </c>
      <c r="O243" s="11">
        <v>0</v>
      </c>
      <c r="P243" s="11">
        <v>0</v>
      </c>
      <c r="Q243" s="11">
        <v>0</v>
      </c>
      <c r="R243" s="11">
        <v>0</v>
      </c>
      <c r="S243" s="11">
        <v>0</v>
      </c>
      <c r="T243" s="11">
        <v>0</v>
      </c>
      <c r="U243" s="11">
        <v>0</v>
      </c>
      <c r="V243" s="11">
        <v>0</v>
      </c>
      <c r="W243" s="11">
        <v>0</v>
      </c>
      <c r="X243" s="11">
        <v>0</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36">
        <v>86</v>
      </c>
      <c r="AX243" s="36">
        <v>0.70272435897435059</v>
      </c>
      <c r="AY243" s="36">
        <v>251</v>
      </c>
      <c r="AZ243" s="36">
        <v>252.5</v>
      </c>
      <c r="BA243" s="36">
        <v>268.07572115384613</v>
      </c>
      <c r="BB243" s="37">
        <f>SUMPRODUCT(L243:X243,分數請填寫在這邊!C$7:O$7)</f>
        <v>275</v>
      </c>
    </row>
    <row r="244" spans="1:54" x14ac:dyDescent="0.25">
      <c r="A244" s="8" t="s">
        <v>965</v>
      </c>
      <c r="B244" s="8">
        <v>23</v>
      </c>
      <c r="C244" s="10" t="s">
        <v>143</v>
      </c>
      <c r="D244" s="10" t="s">
        <v>2480</v>
      </c>
      <c r="E244" s="10" t="s">
        <v>2760</v>
      </c>
      <c r="F244" s="33">
        <f t="shared" si="3"/>
        <v>-77.093749999999943</v>
      </c>
      <c r="G244" s="8">
        <v>90.925000000000011</v>
      </c>
      <c r="H244" s="8">
        <v>91.899999999999991</v>
      </c>
      <c r="I244" s="14">
        <v>91.412499999999994</v>
      </c>
      <c r="J244" s="14">
        <v>85.687499999999986</v>
      </c>
      <c r="K244" s="8"/>
      <c r="L244" s="11">
        <v>1.5</v>
      </c>
      <c r="M244" s="11">
        <v>1.5</v>
      </c>
      <c r="N244" s="11">
        <v>2</v>
      </c>
      <c r="O244" s="11">
        <v>0</v>
      </c>
      <c r="P244" s="11">
        <v>0</v>
      </c>
      <c r="Q244" s="11">
        <v>0</v>
      </c>
      <c r="R244" s="11">
        <v>1</v>
      </c>
      <c r="S244" s="11">
        <v>1</v>
      </c>
      <c r="T244" s="11">
        <v>0</v>
      </c>
      <c r="U244" s="11">
        <v>0</v>
      </c>
      <c r="V244" s="11">
        <v>0</v>
      </c>
      <c r="W244" s="11">
        <v>0</v>
      </c>
      <c r="X244" s="11">
        <v>0</v>
      </c>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36">
        <v>85</v>
      </c>
      <c r="AX244" s="36">
        <v>0.68749999999998579</v>
      </c>
      <c r="AY244" s="36">
        <v>324</v>
      </c>
      <c r="AZ244" s="36">
        <v>328.5</v>
      </c>
      <c r="BA244" s="36">
        <v>327.09374999999994</v>
      </c>
      <c r="BB244" s="37">
        <f>SUMPRODUCT(L244:X244,分數請填寫在這邊!C$7:O$7)</f>
        <v>250</v>
      </c>
    </row>
    <row r="245" spans="1:54" x14ac:dyDescent="0.25">
      <c r="A245" s="8" t="s">
        <v>965</v>
      </c>
      <c r="B245" s="8">
        <v>24</v>
      </c>
      <c r="C245" s="10" t="s">
        <v>143</v>
      </c>
      <c r="D245" s="10" t="s">
        <v>2481</v>
      </c>
      <c r="E245" s="10" t="s">
        <v>2761</v>
      </c>
      <c r="F245" s="33">
        <f t="shared" si="3"/>
        <v>47.110000000000014</v>
      </c>
      <c r="G245" s="8">
        <v>80.5</v>
      </c>
      <c r="H245" s="8">
        <v>83.897142857142853</v>
      </c>
      <c r="I245" s="14">
        <v>82.198571428571427</v>
      </c>
      <c r="J245" s="14">
        <v>82.198571428571427</v>
      </c>
      <c r="K245" s="8"/>
      <c r="L245" s="11">
        <v>1.5</v>
      </c>
      <c r="M245" s="11">
        <v>1.5</v>
      </c>
      <c r="N245" s="11">
        <v>2</v>
      </c>
      <c r="O245" s="11">
        <v>1</v>
      </c>
      <c r="P245" s="11">
        <v>1</v>
      </c>
      <c r="Q245" s="11">
        <v>0</v>
      </c>
      <c r="R245" s="11">
        <v>0</v>
      </c>
      <c r="S245" s="11">
        <v>0</v>
      </c>
      <c r="T245" s="11">
        <v>0</v>
      </c>
      <c r="U245" s="11">
        <v>0</v>
      </c>
      <c r="V245" s="11">
        <v>0</v>
      </c>
      <c r="W245" s="11">
        <v>0</v>
      </c>
      <c r="X245" s="11">
        <v>0</v>
      </c>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36">
        <v>70</v>
      </c>
      <c r="AX245" s="36">
        <v>0.33095238095236823</v>
      </c>
      <c r="AY245" s="36">
        <v>269</v>
      </c>
      <c r="AZ245" s="36">
        <v>271</v>
      </c>
      <c r="BA245" s="36">
        <v>302.89</v>
      </c>
      <c r="BB245" s="37">
        <f>SUMPRODUCT(L245:X245,分數請填寫在這邊!C$7:O$7)</f>
        <v>350</v>
      </c>
    </row>
    <row r="246" spans="1:54" x14ac:dyDescent="0.25">
      <c r="A246" s="8" t="s">
        <v>965</v>
      </c>
      <c r="B246" s="8">
        <v>25</v>
      </c>
      <c r="C246" s="10" t="s">
        <v>143</v>
      </c>
      <c r="D246" s="10" t="s">
        <v>2482</v>
      </c>
      <c r="E246" s="10" t="s">
        <v>2762</v>
      </c>
      <c r="F246" s="33">
        <f t="shared" si="3"/>
        <v>-156.55133928571428</v>
      </c>
      <c r="G246" s="8">
        <v>92.271428571428572</v>
      </c>
      <c r="H246" s="8">
        <v>92.850000000000009</v>
      </c>
      <c r="I246" s="14">
        <v>92.560714285714283</v>
      </c>
      <c r="J246" s="14">
        <v>90.700892857142861</v>
      </c>
      <c r="K246" s="8"/>
      <c r="L246" s="11">
        <v>1</v>
      </c>
      <c r="M246" s="11">
        <v>1</v>
      </c>
      <c r="N246" s="11">
        <v>0</v>
      </c>
      <c r="O246" s="11">
        <v>0</v>
      </c>
      <c r="P246" s="11">
        <v>0</v>
      </c>
      <c r="Q246" s="11">
        <v>0</v>
      </c>
      <c r="R246" s="11">
        <v>1.5</v>
      </c>
      <c r="S246" s="11">
        <v>1.5</v>
      </c>
      <c r="T246" s="11">
        <v>0</v>
      </c>
      <c r="U246" s="11">
        <v>1</v>
      </c>
      <c r="V246" s="11">
        <v>0</v>
      </c>
      <c r="W246" s="11">
        <v>0</v>
      </c>
      <c r="X246" s="11">
        <v>0</v>
      </c>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36">
        <v>90</v>
      </c>
      <c r="AX246" s="36">
        <v>0.7008928571428612</v>
      </c>
      <c r="AY246" s="36">
        <v>305.5</v>
      </c>
      <c r="AZ246" s="36">
        <v>307</v>
      </c>
      <c r="BA246" s="36">
        <v>306.55133928571428</v>
      </c>
      <c r="BB246" s="37">
        <f>SUMPRODUCT(L246:X246,分數請填寫在這邊!C$7:O$7)</f>
        <v>150</v>
      </c>
    </row>
    <row r="247" spans="1:54" x14ac:dyDescent="0.25">
      <c r="A247" s="8" t="s">
        <v>965</v>
      </c>
      <c r="B247" s="8">
        <v>26</v>
      </c>
      <c r="C247" s="10" t="s">
        <v>143</v>
      </c>
      <c r="D247" s="10" t="s">
        <v>2483</v>
      </c>
      <c r="E247" s="10" t="s">
        <v>2763</v>
      </c>
      <c r="F247" s="33">
        <f t="shared" si="3"/>
        <v>8.3178571428571502</v>
      </c>
      <c r="G247" s="8">
        <v>92.271428571428572</v>
      </c>
      <c r="H247" s="8">
        <v>92.850000000000009</v>
      </c>
      <c r="I247" s="14">
        <v>92.560714285714283</v>
      </c>
      <c r="J247" s="14">
        <v>92.560714285714283</v>
      </c>
      <c r="K247" s="8"/>
      <c r="L247" s="11">
        <v>1</v>
      </c>
      <c r="M247" s="11">
        <v>1</v>
      </c>
      <c r="N247" s="11">
        <v>2</v>
      </c>
      <c r="O247" s="11">
        <v>0</v>
      </c>
      <c r="P247" s="11">
        <v>0</v>
      </c>
      <c r="Q247" s="11">
        <v>0</v>
      </c>
      <c r="R247" s="11">
        <v>0</v>
      </c>
      <c r="S247" s="11">
        <v>0</v>
      </c>
      <c r="T247" s="11">
        <v>0</v>
      </c>
      <c r="U247" s="11">
        <v>0</v>
      </c>
      <c r="V247" s="11">
        <v>0</v>
      </c>
      <c r="W247" s="11">
        <v>0</v>
      </c>
      <c r="X247" s="11">
        <v>0</v>
      </c>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36">
        <v>87</v>
      </c>
      <c r="AX247" s="36">
        <v>0.60119047619046739</v>
      </c>
      <c r="AY247" s="36">
        <v>178</v>
      </c>
      <c r="AZ247" s="36">
        <v>181</v>
      </c>
      <c r="BA247" s="36">
        <v>191.68214285714285</v>
      </c>
      <c r="BB247" s="37">
        <f>SUMPRODUCT(L247:X247,分數請填寫在這邊!C$7:O$7)</f>
        <v>200</v>
      </c>
    </row>
    <row r="248" spans="1:54" x14ac:dyDescent="0.25">
      <c r="A248" s="8" t="s">
        <v>965</v>
      </c>
      <c r="B248" s="8">
        <v>27</v>
      </c>
      <c r="C248" s="10" t="s">
        <v>143</v>
      </c>
      <c r="D248" s="10" t="s">
        <v>437</v>
      </c>
      <c r="E248" s="10" t="s">
        <v>2764</v>
      </c>
      <c r="F248" s="33">
        <f t="shared" si="3"/>
        <v>-99.196428571428555</v>
      </c>
      <c r="G248" s="8">
        <v>92.357142857142861</v>
      </c>
      <c r="H248" s="8">
        <v>92.600000000000009</v>
      </c>
      <c r="I248" s="14">
        <v>92.478571428571428</v>
      </c>
      <c r="J248" s="14">
        <v>90.598214285714278</v>
      </c>
      <c r="K248" s="8"/>
      <c r="L248" s="11">
        <v>1</v>
      </c>
      <c r="M248" s="11">
        <v>2</v>
      </c>
      <c r="N248" s="11">
        <v>0</v>
      </c>
      <c r="O248" s="11">
        <v>0</v>
      </c>
      <c r="P248" s="11">
        <v>0</v>
      </c>
      <c r="Q248" s="11">
        <v>0</v>
      </c>
      <c r="R248" s="11">
        <v>0</v>
      </c>
      <c r="S248" s="11">
        <v>1</v>
      </c>
      <c r="T248" s="11">
        <v>1</v>
      </c>
      <c r="U248" s="11">
        <v>2</v>
      </c>
      <c r="V248" s="11">
        <v>0</v>
      </c>
      <c r="W248" s="11">
        <v>0</v>
      </c>
      <c r="X248" s="11">
        <v>0</v>
      </c>
      <c r="Y248" s="8"/>
      <c r="Z248" s="8"/>
      <c r="AA248" s="8"/>
      <c r="AB248" s="8"/>
      <c r="AC248" s="8" t="s">
        <v>957</v>
      </c>
      <c r="AD248" s="8"/>
      <c r="AE248" s="8"/>
      <c r="AF248" s="8"/>
      <c r="AG248" s="8"/>
      <c r="AH248" s="8"/>
      <c r="AI248" s="8"/>
      <c r="AJ248" s="8"/>
      <c r="AK248" s="8"/>
      <c r="AL248" s="8"/>
      <c r="AM248" s="8"/>
      <c r="AN248" s="8"/>
      <c r="AO248" s="8"/>
      <c r="AP248" s="8"/>
      <c r="AQ248" s="8"/>
      <c r="AR248" s="8"/>
      <c r="AS248" s="8"/>
      <c r="AT248" s="8"/>
      <c r="AU248" s="8"/>
      <c r="AV248" s="8"/>
      <c r="AW248" s="36">
        <v>90</v>
      </c>
      <c r="AX248" s="36">
        <v>0.59821428571427759</v>
      </c>
      <c r="AY248" s="36">
        <v>348</v>
      </c>
      <c r="AZ248" s="36">
        <v>350</v>
      </c>
      <c r="BA248" s="36">
        <v>349.19642857142856</v>
      </c>
      <c r="BB248" s="37">
        <f>SUMPRODUCT(L248:X248,分數請填寫在這邊!C$7:O$7)</f>
        <v>250</v>
      </c>
    </row>
    <row r="249" spans="1:54" x14ac:dyDescent="0.25">
      <c r="A249" s="8" t="s">
        <v>965</v>
      </c>
      <c r="B249" s="8">
        <v>28</v>
      </c>
      <c r="C249" s="10" t="s">
        <v>143</v>
      </c>
      <c r="D249" s="10" t="s">
        <v>438</v>
      </c>
      <c r="E249" s="10" t="s">
        <v>2765</v>
      </c>
      <c r="F249" s="33">
        <f t="shared" si="3"/>
        <v>17.706999999999994</v>
      </c>
      <c r="G249" s="8">
        <v>86.583333333333329</v>
      </c>
      <c r="H249" s="8">
        <v>87.233333333333334</v>
      </c>
      <c r="I249" s="14">
        <v>86.908333333333331</v>
      </c>
      <c r="J249" s="14">
        <v>88.646500000000003</v>
      </c>
      <c r="K249" s="8"/>
      <c r="L249" s="11">
        <v>1</v>
      </c>
      <c r="M249" s="11">
        <v>2</v>
      </c>
      <c r="N249" s="11">
        <v>2</v>
      </c>
      <c r="O249" s="11">
        <v>0</v>
      </c>
      <c r="P249" s="11">
        <v>0</v>
      </c>
      <c r="Q249" s="11">
        <v>0</v>
      </c>
      <c r="R249" s="11">
        <v>0</v>
      </c>
      <c r="S249" s="11">
        <v>0</v>
      </c>
      <c r="T249" s="11">
        <v>0</v>
      </c>
      <c r="U249" s="11">
        <v>0</v>
      </c>
      <c r="V249" s="11">
        <v>0</v>
      </c>
      <c r="W249" s="11">
        <v>0</v>
      </c>
      <c r="X249" s="11">
        <v>0</v>
      </c>
      <c r="Y249" s="8"/>
      <c r="Z249" s="8"/>
      <c r="AA249" s="8"/>
      <c r="AB249" s="8"/>
      <c r="AC249" s="8"/>
      <c r="AD249" s="8" t="s">
        <v>957</v>
      </c>
      <c r="AE249" s="8"/>
      <c r="AF249" s="8"/>
      <c r="AG249" s="8"/>
      <c r="AH249" s="8"/>
      <c r="AI249" s="8"/>
      <c r="AJ249" s="8"/>
      <c r="AK249" s="8"/>
      <c r="AL249" s="8"/>
      <c r="AM249" s="8"/>
      <c r="AN249" s="8"/>
      <c r="AO249" s="8"/>
      <c r="AP249" s="8"/>
      <c r="AQ249" s="8"/>
      <c r="AR249" s="8"/>
      <c r="AS249" s="8"/>
      <c r="AT249" s="8"/>
      <c r="AU249" s="8"/>
      <c r="AV249" s="8"/>
      <c r="AW249" s="36">
        <v>78</v>
      </c>
      <c r="AX249" s="36">
        <v>0.18055555555554292</v>
      </c>
      <c r="AY249" s="36">
        <v>204</v>
      </c>
      <c r="AZ249" s="36">
        <v>207</v>
      </c>
      <c r="BA249" s="36">
        <v>232.29300000000001</v>
      </c>
      <c r="BB249" s="37">
        <f>SUMPRODUCT(L249:X249,分數請填寫在這邊!C$7:O$7)</f>
        <v>250</v>
      </c>
    </row>
    <row r="250" spans="1:54" x14ac:dyDescent="0.25">
      <c r="A250" s="8" t="s">
        <v>965</v>
      </c>
      <c r="B250" s="8">
        <v>29</v>
      </c>
      <c r="C250" s="10" t="s">
        <v>143</v>
      </c>
      <c r="D250" s="10" t="s">
        <v>2484</v>
      </c>
      <c r="E250" s="10" t="s">
        <v>2766</v>
      </c>
      <c r="F250" s="33">
        <f t="shared" si="3"/>
        <v>-174.22125</v>
      </c>
      <c r="G250" s="8">
        <v>96.343999999999994</v>
      </c>
      <c r="H250" s="8">
        <v>96.214285714285708</v>
      </c>
      <c r="I250" s="14">
        <v>96.279142857142858</v>
      </c>
      <c r="J250" s="14">
        <v>95.348928571428573</v>
      </c>
      <c r="K250" s="8"/>
      <c r="L250" s="11">
        <v>1</v>
      </c>
      <c r="M250" s="11">
        <v>1.5</v>
      </c>
      <c r="N250" s="11">
        <v>0</v>
      </c>
      <c r="O250" s="11">
        <v>0</v>
      </c>
      <c r="P250" s="11">
        <v>0</v>
      </c>
      <c r="Q250" s="11">
        <v>0</v>
      </c>
      <c r="R250" s="11">
        <v>1</v>
      </c>
      <c r="S250" s="11">
        <v>1</v>
      </c>
      <c r="T250" s="11">
        <v>1</v>
      </c>
      <c r="U250" s="11">
        <v>0</v>
      </c>
      <c r="V250" s="11">
        <v>0</v>
      </c>
      <c r="W250" s="11">
        <v>0</v>
      </c>
      <c r="X250" s="11">
        <v>0</v>
      </c>
      <c r="Y250" s="8"/>
      <c r="Z250" s="8"/>
      <c r="AA250" s="8" t="s">
        <v>957</v>
      </c>
      <c r="AB250" s="8"/>
      <c r="AC250" s="8"/>
      <c r="AD250" s="8"/>
      <c r="AE250" s="8"/>
      <c r="AF250" s="8"/>
      <c r="AG250" s="8"/>
      <c r="AH250" s="8"/>
      <c r="AI250" s="8"/>
      <c r="AJ250" s="8"/>
      <c r="AK250" s="8"/>
      <c r="AL250" s="8"/>
      <c r="AM250" s="8"/>
      <c r="AN250" s="8"/>
      <c r="AO250" s="8"/>
      <c r="AP250" s="8"/>
      <c r="AQ250" s="8"/>
      <c r="AR250" s="8"/>
      <c r="AS250" s="8"/>
      <c r="AT250" s="8"/>
      <c r="AU250" s="8"/>
      <c r="AV250" s="8"/>
      <c r="AW250" s="36">
        <v>95</v>
      </c>
      <c r="AX250" s="36">
        <v>0.34892857142857281</v>
      </c>
      <c r="AY250" s="36">
        <v>298</v>
      </c>
      <c r="AZ250" s="36">
        <v>301.5</v>
      </c>
      <c r="BA250" s="36">
        <v>299.22125</v>
      </c>
      <c r="BB250" s="37">
        <f>SUMPRODUCT(L250:X250,分數請填寫在這邊!C$7:O$7)</f>
        <v>125</v>
      </c>
    </row>
    <row r="251" spans="1:54" x14ac:dyDescent="0.25">
      <c r="A251" s="8" t="s">
        <v>965</v>
      </c>
      <c r="B251" s="8">
        <v>30</v>
      </c>
      <c r="C251" s="10" t="s">
        <v>143</v>
      </c>
      <c r="D251" s="10" t="s">
        <v>2485</v>
      </c>
      <c r="E251" s="10" t="s">
        <v>2767</v>
      </c>
      <c r="F251" s="33">
        <f t="shared" si="3"/>
        <v>-8.8957142857142912</v>
      </c>
      <c r="G251" s="8">
        <v>96.343999999999994</v>
      </c>
      <c r="H251" s="8">
        <v>96.214285714285708</v>
      </c>
      <c r="I251" s="14">
        <v>96.279142857142858</v>
      </c>
      <c r="J251" s="14">
        <v>96.279142857142858</v>
      </c>
      <c r="K251" s="8"/>
      <c r="L251" s="11">
        <v>1</v>
      </c>
      <c r="M251" s="11">
        <v>1.5</v>
      </c>
      <c r="N251" s="11">
        <v>2</v>
      </c>
      <c r="O251" s="11">
        <v>0</v>
      </c>
      <c r="P251" s="11">
        <v>0</v>
      </c>
      <c r="Q251" s="11">
        <v>0</v>
      </c>
      <c r="R251" s="11">
        <v>0</v>
      </c>
      <c r="S251" s="11">
        <v>0</v>
      </c>
      <c r="T251" s="11">
        <v>0</v>
      </c>
      <c r="U251" s="11">
        <v>0</v>
      </c>
      <c r="V251" s="11">
        <v>0</v>
      </c>
      <c r="W251" s="11">
        <v>0</v>
      </c>
      <c r="X251" s="11">
        <v>0</v>
      </c>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36">
        <v>93</v>
      </c>
      <c r="AX251" s="36">
        <v>0.79857142857143515</v>
      </c>
      <c r="AY251" s="36">
        <v>219</v>
      </c>
      <c r="AZ251" s="36">
        <v>222.5</v>
      </c>
      <c r="BA251" s="36">
        <v>233.89571428571429</v>
      </c>
      <c r="BB251" s="37">
        <f>SUMPRODUCT(L251:X251,分數請填寫在這邊!C$7:O$7)</f>
        <v>225</v>
      </c>
    </row>
    <row r="252" spans="1:54" x14ac:dyDescent="0.25">
      <c r="A252" s="8" t="s">
        <v>965</v>
      </c>
      <c r="B252" s="8">
        <v>31</v>
      </c>
      <c r="C252" s="10" t="s">
        <v>143</v>
      </c>
      <c r="D252" s="10" t="s">
        <v>2486</v>
      </c>
      <c r="E252" s="10" t="s">
        <v>2768</v>
      </c>
      <c r="F252" s="33">
        <f t="shared" si="3"/>
        <v>-44.399999999999977</v>
      </c>
      <c r="G252" s="8">
        <v>91.251999999999995</v>
      </c>
      <c r="H252" s="8">
        <v>92.406666666666666</v>
      </c>
      <c r="I252" s="14">
        <v>91.829333333333324</v>
      </c>
      <c r="J252" s="14">
        <v>89.786666666666662</v>
      </c>
      <c r="K252" s="8"/>
      <c r="L252" s="11">
        <v>1.5</v>
      </c>
      <c r="M252" s="11">
        <v>2</v>
      </c>
      <c r="N252" s="11">
        <v>0</v>
      </c>
      <c r="O252" s="11">
        <v>0</v>
      </c>
      <c r="P252" s="11">
        <v>0</v>
      </c>
      <c r="Q252" s="11">
        <v>0</v>
      </c>
      <c r="R252" s="11">
        <v>0</v>
      </c>
      <c r="S252" s="11">
        <v>0</v>
      </c>
      <c r="T252" s="11">
        <v>1</v>
      </c>
      <c r="U252" s="11">
        <v>2</v>
      </c>
      <c r="V252" s="11">
        <v>0</v>
      </c>
      <c r="W252" s="11">
        <v>0</v>
      </c>
      <c r="X252" s="11">
        <v>0</v>
      </c>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36">
        <v>89</v>
      </c>
      <c r="AX252" s="36">
        <v>0.78666666666666174</v>
      </c>
      <c r="AY252" s="36">
        <v>313.5</v>
      </c>
      <c r="AZ252" s="36">
        <v>321</v>
      </c>
      <c r="BA252" s="36">
        <v>319.39999999999998</v>
      </c>
      <c r="BB252" s="37">
        <f>SUMPRODUCT(L252:X252,分數請填寫在這邊!C$7:O$7)</f>
        <v>275</v>
      </c>
    </row>
    <row r="253" spans="1:54" x14ac:dyDescent="0.25">
      <c r="A253" s="8" t="s">
        <v>965</v>
      </c>
      <c r="B253" s="8">
        <v>32</v>
      </c>
      <c r="C253" s="10" t="s">
        <v>143</v>
      </c>
      <c r="D253" s="10" t="s">
        <v>2487</v>
      </c>
      <c r="E253" s="10" t="s">
        <v>2769</v>
      </c>
      <c r="F253" s="33">
        <f t="shared" si="3"/>
        <v>7.6826666666667052</v>
      </c>
      <c r="G253" s="8">
        <v>91.251999999999995</v>
      </c>
      <c r="H253" s="8">
        <v>92.406666666666666</v>
      </c>
      <c r="I253" s="14">
        <v>91.829333333333324</v>
      </c>
      <c r="J253" s="14">
        <v>91.829333333333324</v>
      </c>
      <c r="K253" s="8"/>
      <c r="L253" s="11">
        <v>1.5</v>
      </c>
      <c r="M253" s="11">
        <v>2</v>
      </c>
      <c r="N253" s="11">
        <v>2</v>
      </c>
      <c r="O253" s="11">
        <v>0</v>
      </c>
      <c r="P253" s="11">
        <v>0</v>
      </c>
      <c r="Q253" s="11">
        <v>0</v>
      </c>
      <c r="R253" s="11">
        <v>0</v>
      </c>
      <c r="S253" s="11">
        <v>0</v>
      </c>
      <c r="T253" s="11">
        <v>0</v>
      </c>
      <c r="U253" s="11">
        <v>0</v>
      </c>
      <c r="V253" s="11">
        <v>0</v>
      </c>
      <c r="W253" s="11">
        <v>0</v>
      </c>
      <c r="X253" s="11">
        <v>0</v>
      </c>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36">
        <v>86</v>
      </c>
      <c r="AX253" s="36">
        <v>0.38222222222221092</v>
      </c>
      <c r="AY253" s="36">
        <v>251</v>
      </c>
      <c r="AZ253" s="36">
        <v>252.5</v>
      </c>
      <c r="BA253" s="36">
        <v>267.31733333333329</v>
      </c>
      <c r="BB253" s="37">
        <f>SUMPRODUCT(L253:X253,分數請填寫在這邊!C$7:O$7)</f>
        <v>275</v>
      </c>
    </row>
    <row r="254" spans="1:54" x14ac:dyDescent="0.25">
      <c r="A254" s="8" t="s">
        <v>965</v>
      </c>
      <c r="B254" s="8">
        <v>33</v>
      </c>
      <c r="C254" s="10" t="s">
        <v>143</v>
      </c>
      <c r="D254" s="10" t="s">
        <v>2488</v>
      </c>
      <c r="E254" s="10" t="s">
        <v>2770</v>
      </c>
      <c r="F254" s="33">
        <f t="shared" si="3"/>
        <v>-140.1307291666667</v>
      </c>
      <c r="G254" s="8">
        <v>87.194285714285712</v>
      </c>
      <c r="H254" s="8">
        <v>88.408333333333331</v>
      </c>
      <c r="I254" s="14">
        <v>87.801309523809522</v>
      </c>
      <c r="J254" s="14">
        <v>84.751636904761909</v>
      </c>
      <c r="K254" s="8"/>
      <c r="L254" s="11">
        <v>1.5</v>
      </c>
      <c r="M254" s="11">
        <v>1.5</v>
      </c>
      <c r="N254" s="11">
        <v>0</v>
      </c>
      <c r="O254" s="11">
        <v>0</v>
      </c>
      <c r="P254" s="11">
        <v>0</v>
      </c>
      <c r="Q254" s="11">
        <v>0</v>
      </c>
      <c r="R254" s="11">
        <v>1</v>
      </c>
      <c r="S254" s="11">
        <v>0</v>
      </c>
      <c r="T254" s="11">
        <v>1</v>
      </c>
      <c r="U254" s="11">
        <v>0</v>
      </c>
      <c r="V254" s="11">
        <v>1</v>
      </c>
      <c r="W254" s="11">
        <v>0</v>
      </c>
      <c r="X254" s="11">
        <v>0</v>
      </c>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36">
        <v>84</v>
      </c>
      <c r="AX254" s="36">
        <v>0.75163690476190936</v>
      </c>
      <c r="AY254" s="36">
        <v>287.5</v>
      </c>
      <c r="AZ254" s="36">
        <v>291</v>
      </c>
      <c r="BA254" s="36">
        <v>290.1307291666667</v>
      </c>
      <c r="BB254" s="37">
        <f>SUMPRODUCT(L254:X254,分數請填寫在這邊!C$7:O$7)</f>
        <v>150</v>
      </c>
    </row>
    <row r="255" spans="1:54" x14ac:dyDescent="0.25">
      <c r="A255" s="8" t="s">
        <v>965</v>
      </c>
      <c r="B255" s="8">
        <v>34</v>
      </c>
      <c r="C255" s="10" t="s">
        <v>143</v>
      </c>
      <c r="D255" s="10" t="s">
        <v>2489</v>
      </c>
      <c r="E255" s="10" t="s">
        <v>2771</v>
      </c>
      <c r="F255" s="33">
        <f t="shared" si="3"/>
        <v>19.520181818181811</v>
      </c>
      <c r="G255" s="8">
        <v>85.231999999999999</v>
      </c>
      <c r="H255" s="8">
        <v>88.75454545454545</v>
      </c>
      <c r="I255" s="14">
        <v>86.993272727272725</v>
      </c>
      <c r="J255" s="14">
        <v>86.993272727272725</v>
      </c>
      <c r="K255" s="8"/>
      <c r="L255" s="11">
        <v>1</v>
      </c>
      <c r="M255" s="11">
        <v>1.5</v>
      </c>
      <c r="N255" s="11">
        <v>0</v>
      </c>
      <c r="O255" s="11">
        <v>1</v>
      </c>
      <c r="P255" s="11">
        <v>1</v>
      </c>
      <c r="Q255" s="11">
        <v>0</v>
      </c>
      <c r="R255" s="11">
        <v>0</v>
      </c>
      <c r="S255" s="11">
        <v>0</v>
      </c>
      <c r="T255" s="11">
        <v>0</v>
      </c>
      <c r="U255" s="11">
        <v>1.5</v>
      </c>
      <c r="V255" s="11">
        <v>0</v>
      </c>
      <c r="W255" s="11">
        <v>0</v>
      </c>
      <c r="X255" s="11">
        <v>0</v>
      </c>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36">
        <v>83</v>
      </c>
      <c r="AX255" s="36">
        <v>0.74159090909090253</v>
      </c>
      <c r="AY255" s="36">
        <v>269.5</v>
      </c>
      <c r="AZ255" s="36">
        <v>269.5</v>
      </c>
      <c r="BA255" s="36">
        <v>280.47981818181819</v>
      </c>
      <c r="BB255" s="37">
        <f>SUMPRODUCT(L255:X255,分數請填寫在這邊!C$7:O$7)</f>
        <v>300</v>
      </c>
    </row>
    <row r="256" spans="1:54" x14ac:dyDescent="0.25">
      <c r="A256" s="8" t="s">
        <v>965</v>
      </c>
      <c r="B256" s="8">
        <v>35</v>
      </c>
      <c r="C256" s="10" t="s">
        <v>143</v>
      </c>
      <c r="D256" s="10" t="s">
        <v>153</v>
      </c>
      <c r="E256" s="10" t="s">
        <v>1233</v>
      </c>
      <c r="F256" s="33">
        <f t="shared" si="3"/>
        <v>-141.45454545454544</v>
      </c>
      <c r="G256" s="8">
        <v>87.399999999999991</v>
      </c>
      <c r="H256" s="8">
        <v>88.38181818181819</v>
      </c>
      <c r="I256" s="14">
        <v>87.890909090909091</v>
      </c>
      <c r="J256" s="14">
        <v>84.86363636363636</v>
      </c>
      <c r="K256" s="8"/>
      <c r="L256" s="11">
        <v>1.5</v>
      </c>
      <c r="M256" s="11">
        <v>2</v>
      </c>
      <c r="N256" s="11">
        <v>0</v>
      </c>
      <c r="O256" s="11">
        <v>0</v>
      </c>
      <c r="P256" s="11">
        <v>0</v>
      </c>
      <c r="Q256" s="11">
        <v>0</v>
      </c>
      <c r="R256" s="11">
        <v>1</v>
      </c>
      <c r="S256" s="11">
        <v>1</v>
      </c>
      <c r="T256" s="11">
        <v>0</v>
      </c>
      <c r="U256" s="11">
        <v>0</v>
      </c>
      <c r="V256" s="11">
        <v>1</v>
      </c>
      <c r="W256" s="11">
        <v>0</v>
      </c>
      <c r="X256" s="11">
        <v>0</v>
      </c>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36">
        <v>84</v>
      </c>
      <c r="AX256" s="36">
        <v>0.86363636363635976</v>
      </c>
      <c r="AY256" s="36">
        <v>313</v>
      </c>
      <c r="AZ256" s="36">
        <v>317</v>
      </c>
      <c r="BA256" s="36">
        <v>316.45454545454544</v>
      </c>
      <c r="BB256" s="37">
        <f>SUMPRODUCT(L256:X256,分數請填寫在這邊!C$7:O$7)</f>
        <v>175</v>
      </c>
    </row>
    <row r="257" spans="1:54" x14ac:dyDescent="0.25">
      <c r="A257" s="8" t="s">
        <v>965</v>
      </c>
      <c r="B257" s="8">
        <v>36</v>
      </c>
      <c r="C257" s="10" t="s">
        <v>143</v>
      </c>
      <c r="D257" s="10" t="s">
        <v>154</v>
      </c>
      <c r="E257" s="10" t="s">
        <v>1234</v>
      </c>
      <c r="F257" s="33">
        <f t="shared" si="3"/>
        <v>-142.55833333333328</v>
      </c>
      <c r="G257" s="8">
        <v>82.899999999999977</v>
      </c>
      <c r="H257" s="8">
        <v>84.74666666666667</v>
      </c>
      <c r="I257" s="14">
        <v>83.823333333333323</v>
      </c>
      <c r="J257" s="14">
        <v>79.779166666666654</v>
      </c>
      <c r="K257" s="8"/>
      <c r="L257" s="11">
        <v>1.5</v>
      </c>
      <c r="M257" s="11">
        <v>1.5</v>
      </c>
      <c r="N257" s="11">
        <v>0</v>
      </c>
      <c r="O257" s="11">
        <v>0</v>
      </c>
      <c r="P257" s="11">
        <v>0</v>
      </c>
      <c r="Q257" s="11">
        <v>0</v>
      </c>
      <c r="R257" s="11">
        <v>1.25</v>
      </c>
      <c r="S257" s="11">
        <v>1</v>
      </c>
      <c r="T257" s="11">
        <v>0</v>
      </c>
      <c r="U257" s="11">
        <v>0</v>
      </c>
      <c r="V257" s="11">
        <v>1</v>
      </c>
      <c r="W257" s="11">
        <v>0</v>
      </c>
      <c r="X257" s="11">
        <v>0</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36">
        <v>79</v>
      </c>
      <c r="AX257" s="36">
        <v>0.77916666666665435</v>
      </c>
      <c r="AY257" s="36">
        <v>291</v>
      </c>
      <c r="AZ257" s="36">
        <v>293</v>
      </c>
      <c r="BA257" s="36">
        <v>292.55833333333328</v>
      </c>
      <c r="BB257" s="37">
        <f>SUMPRODUCT(L257:X257,分數請填寫在這邊!C$7:O$7)</f>
        <v>150</v>
      </c>
    </row>
    <row r="258" spans="1:54" x14ac:dyDescent="0.25">
      <c r="A258" s="8" t="s">
        <v>965</v>
      </c>
      <c r="B258" s="8">
        <v>37</v>
      </c>
      <c r="C258" s="10" t="s">
        <v>143</v>
      </c>
      <c r="D258" s="10" t="s">
        <v>155</v>
      </c>
      <c r="E258" s="10" t="s">
        <v>1235</v>
      </c>
      <c r="F258" s="33">
        <f t="shared" ref="F258:F321" si="4">BB258-BA258</f>
        <v>-90.15520833333332</v>
      </c>
      <c r="G258" s="8">
        <v>83.91</v>
      </c>
      <c r="H258" s="8">
        <v>85.322222222222223</v>
      </c>
      <c r="I258" s="14">
        <v>84.61611111111111</v>
      </c>
      <c r="J258" s="14">
        <v>80.77013888888888</v>
      </c>
      <c r="K258" s="8"/>
      <c r="L258" s="11">
        <v>1.5</v>
      </c>
      <c r="M258" s="11">
        <v>1.5</v>
      </c>
      <c r="N258" s="11">
        <v>0</v>
      </c>
      <c r="O258" s="11">
        <v>0</v>
      </c>
      <c r="P258" s="11">
        <v>0</v>
      </c>
      <c r="Q258" s="11">
        <v>0</v>
      </c>
      <c r="R258" s="11">
        <v>1</v>
      </c>
      <c r="S258" s="11">
        <v>1</v>
      </c>
      <c r="T258" s="11">
        <v>0</v>
      </c>
      <c r="U258" s="11">
        <v>0</v>
      </c>
      <c r="V258" s="11">
        <v>0</v>
      </c>
      <c r="W258" s="11">
        <v>0</v>
      </c>
      <c r="X258" s="11">
        <v>0</v>
      </c>
      <c r="Y258" s="8" t="s">
        <v>957</v>
      </c>
      <c r="Z258" s="8" t="s">
        <v>957</v>
      </c>
      <c r="AA258" s="8"/>
      <c r="AB258" s="8"/>
      <c r="AC258" s="8"/>
      <c r="AD258" s="8"/>
      <c r="AE258" s="8"/>
      <c r="AF258" s="8"/>
      <c r="AG258" s="8"/>
      <c r="AH258" s="8"/>
      <c r="AI258" s="8"/>
      <c r="AJ258" s="8"/>
      <c r="AK258" s="8"/>
      <c r="AL258" s="8"/>
      <c r="AM258" s="8"/>
      <c r="AN258" s="8"/>
      <c r="AO258" s="8"/>
      <c r="AP258" s="8"/>
      <c r="AQ258" s="8"/>
      <c r="AR258" s="8"/>
      <c r="AS258" s="8"/>
      <c r="AT258" s="8"/>
      <c r="AU258" s="8"/>
      <c r="AV258" s="8"/>
      <c r="AW258" s="36">
        <v>80</v>
      </c>
      <c r="AX258" s="36">
        <v>0.77013888888888005</v>
      </c>
      <c r="AY258" s="36">
        <v>239</v>
      </c>
      <c r="AZ258" s="36">
        <v>240.5</v>
      </c>
      <c r="BA258" s="36">
        <v>240.15520833333332</v>
      </c>
      <c r="BB258" s="37">
        <f>SUMPRODUCT(L258:X258,分數請填寫在這邊!C$7:O$7)</f>
        <v>150</v>
      </c>
    </row>
    <row r="259" spans="1:54" x14ac:dyDescent="0.25">
      <c r="A259" s="8" t="s">
        <v>965</v>
      </c>
      <c r="B259" s="8">
        <v>38</v>
      </c>
      <c r="C259" s="10" t="s">
        <v>143</v>
      </c>
      <c r="D259" s="10" t="s">
        <v>7</v>
      </c>
      <c r="E259" s="10" t="s">
        <v>1236</v>
      </c>
      <c r="F259" s="33">
        <f t="shared" si="4"/>
        <v>-99.969444444444406</v>
      </c>
      <c r="G259" s="8">
        <v>88.344444444444449</v>
      </c>
      <c r="H259" s="8">
        <v>88.915999999999997</v>
      </c>
      <c r="I259" s="14">
        <v>88.630222222222216</v>
      </c>
      <c r="J259" s="14">
        <v>85.787777777777762</v>
      </c>
      <c r="K259" s="8"/>
      <c r="L259" s="11">
        <v>1.5</v>
      </c>
      <c r="M259" s="11">
        <v>1.5</v>
      </c>
      <c r="N259" s="11">
        <v>0</v>
      </c>
      <c r="O259" s="11">
        <v>0</v>
      </c>
      <c r="P259" s="11">
        <v>0</v>
      </c>
      <c r="Q259" s="11">
        <v>0</v>
      </c>
      <c r="R259" s="11">
        <v>1</v>
      </c>
      <c r="S259" s="11">
        <v>1</v>
      </c>
      <c r="T259" s="11">
        <v>0</v>
      </c>
      <c r="U259" s="11">
        <v>0</v>
      </c>
      <c r="V259" s="11">
        <v>0</v>
      </c>
      <c r="W259" s="11">
        <v>0</v>
      </c>
      <c r="X259" s="11">
        <v>0</v>
      </c>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36">
        <v>85</v>
      </c>
      <c r="AX259" s="36">
        <v>0.78777777777776237</v>
      </c>
      <c r="AY259" s="36">
        <v>248</v>
      </c>
      <c r="AZ259" s="36">
        <v>250.5</v>
      </c>
      <c r="BA259" s="36">
        <v>249.96944444444441</v>
      </c>
      <c r="BB259" s="37">
        <f>SUMPRODUCT(L259:X259,分數請填寫在這邊!C$7:O$7)</f>
        <v>150</v>
      </c>
    </row>
    <row r="260" spans="1:54" x14ac:dyDescent="0.25">
      <c r="A260" s="8" t="s">
        <v>965</v>
      </c>
      <c r="B260" s="8">
        <v>39</v>
      </c>
      <c r="C260" s="10" t="s">
        <v>143</v>
      </c>
      <c r="D260" s="10" t="s">
        <v>156</v>
      </c>
      <c r="E260" s="10" t="s">
        <v>1237</v>
      </c>
      <c r="F260" s="33">
        <f t="shared" si="4"/>
        <v>-137.7677083333333</v>
      </c>
      <c r="G260" s="8">
        <v>85.806666666666672</v>
      </c>
      <c r="H260" s="8">
        <v>87.207499999999996</v>
      </c>
      <c r="I260" s="14">
        <v>86.507083333333327</v>
      </c>
      <c r="J260" s="14">
        <v>83.133854166666652</v>
      </c>
      <c r="K260" s="8"/>
      <c r="L260" s="11">
        <v>1.5</v>
      </c>
      <c r="M260" s="11">
        <v>1.5</v>
      </c>
      <c r="N260" s="11">
        <v>0</v>
      </c>
      <c r="O260" s="11">
        <v>0</v>
      </c>
      <c r="P260" s="11">
        <v>0</v>
      </c>
      <c r="Q260" s="11">
        <v>0</v>
      </c>
      <c r="R260" s="11">
        <v>1</v>
      </c>
      <c r="S260" s="11">
        <v>1</v>
      </c>
      <c r="T260" s="11">
        <v>0</v>
      </c>
      <c r="U260" s="11">
        <v>0</v>
      </c>
      <c r="V260" s="11">
        <v>1</v>
      </c>
      <c r="W260" s="11">
        <v>0</v>
      </c>
      <c r="X260" s="11">
        <v>0</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36">
        <v>83</v>
      </c>
      <c r="AX260" s="36">
        <v>0.13385416666665151</v>
      </c>
      <c r="AY260" s="36">
        <v>287.5</v>
      </c>
      <c r="AZ260" s="36">
        <v>289.5</v>
      </c>
      <c r="BA260" s="36">
        <v>287.7677083333333</v>
      </c>
      <c r="BB260" s="37">
        <f>SUMPRODUCT(L260:X260,分數請填寫在這邊!C$7:O$7)</f>
        <v>150</v>
      </c>
    </row>
    <row r="261" spans="1:54" x14ac:dyDescent="0.25">
      <c r="A261" s="8" t="s">
        <v>965</v>
      </c>
      <c r="B261" s="8">
        <v>40</v>
      </c>
      <c r="C261" s="10" t="s">
        <v>143</v>
      </c>
      <c r="D261" s="10" t="s">
        <v>157</v>
      </c>
      <c r="E261" s="10" t="s">
        <v>1238</v>
      </c>
      <c r="F261" s="33">
        <f t="shared" si="4"/>
        <v>-110.2833333333333</v>
      </c>
      <c r="G261" s="8">
        <v>83.166666666666671</v>
      </c>
      <c r="H261" s="8">
        <v>85.059999999999988</v>
      </c>
      <c r="I261" s="14">
        <v>84.11333333333333</v>
      </c>
      <c r="J261" s="14">
        <v>80.141666666666666</v>
      </c>
      <c r="K261" s="8"/>
      <c r="L261" s="11">
        <v>2</v>
      </c>
      <c r="M261" s="11">
        <v>2</v>
      </c>
      <c r="N261" s="11">
        <v>0</v>
      </c>
      <c r="O261" s="11">
        <v>0</v>
      </c>
      <c r="P261" s="11">
        <v>0</v>
      </c>
      <c r="Q261" s="11">
        <v>0</v>
      </c>
      <c r="R261" s="11">
        <v>1.5</v>
      </c>
      <c r="S261" s="11">
        <v>1</v>
      </c>
      <c r="T261" s="11">
        <v>0</v>
      </c>
      <c r="U261" s="11">
        <v>0</v>
      </c>
      <c r="V261" s="11">
        <v>0</v>
      </c>
      <c r="W261" s="11">
        <v>0</v>
      </c>
      <c r="X261" s="11">
        <v>0</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36">
        <v>80</v>
      </c>
      <c r="AX261" s="36">
        <v>0.14166666666666572</v>
      </c>
      <c r="AY261" s="36">
        <v>310</v>
      </c>
      <c r="AZ261" s="36">
        <v>312</v>
      </c>
      <c r="BA261" s="36">
        <v>310.2833333333333</v>
      </c>
      <c r="BB261" s="37">
        <f>SUMPRODUCT(L261:X261,分數請填寫在這邊!C$7:O$7)</f>
        <v>200</v>
      </c>
    </row>
    <row r="262" spans="1:54" x14ac:dyDescent="0.25">
      <c r="A262" s="8" t="s">
        <v>965</v>
      </c>
      <c r="B262" s="8">
        <v>41</v>
      </c>
      <c r="C262" s="10" t="s">
        <v>143</v>
      </c>
      <c r="D262" s="10" t="s">
        <v>158</v>
      </c>
      <c r="E262" s="10" t="s">
        <v>1239</v>
      </c>
      <c r="F262" s="33">
        <f t="shared" si="4"/>
        <v>-140.24958333333331</v>
      </c>
      <c r="G262" s="8">
        <v>86.586666666666659</v>
      </c>
      <c r="H262" s="8">
        <v>88.155999999999992</v>
      </c>
      <c r="I262" s="14">
        <v>87.371333333333325</v>
      </c>
      <c r="J262" s="14">
        <v>84.214166666666657</v>
      </c>
      <c r="K262" s="8"/>
      <c r="L262" s="11">
        <v>1.5</v>
      </c>
      <c r="M262" s="11">
        <v>1.5</v>
      </c>
      <c r="N262" s="11">
        <v>0</v>
      </c>
      <c r="O262" s="11">
        <v>0</v>
      </c>
      <c r="P262" s="11">
        <v>0</v>
      </c>
      <c r="Q262" s="11">
        <v>0</v>
      </c>
      <c r="R262" s="11">
        <v>1</v>
      </c>
      <c r="S262" s="11">
        <v>1</v>
      </c>
      <c r="T262" s="11">
        <v>0</v>
      </c>
      <c r="U262" s="11">
        <v>0</v>
      </c>
      <c r="V262" s="11">
        <v>1</v>
      </c>
      <c r="W262" s="11">
        <v>0</v>
      </c>
      <c r="X262" s="11">
        <v>0</v>
      </c>
      <c r="Y262" s="8"/>
      <c r="Z262" s="8"/>
      <c r="AA262" s="8"/>
      <c r="AB262" s="8"/>
      <c r="AC262" s="8" t="s">
        <v>957</v>
      </c>
      <c r="AD262" s="8"/>
      <c r="AE262" s="8"/>
      <c r="AF262" s="8"/>
      <c r="AG262" s="8"/>
      <c r="AH262" s="8"/>
      <c r="AI262" s="8"/>
      <c r="AJ262" s="8"/>
      <c r="AK262" s="8"/>
      <c r="AL262" s="8"/>
      <c r="AM262" s="8"/>
      <c r="AN262" s="8"/>
      <c r="AO262" s="8"/>
      <c r="AP262" s="8"/>
      <c r="AQ262" s="8"/>
      <c r="AR262" s="8"/>
      <c r="AS262" s="8"/>
      <c r="AT262" s="8"/>
      <c r="AU262" s="8"/>
      <c r="AV262" s="8"/>
      <c r="AW262" s="36">
        <v>84</v>
      </c>
      <c r="AX262" s="36">
        <v>0.21416666666665662</v>
      </c>
      <c r="AY262" s="36">
        <v>289.5</v>
      </c>
      <c r="AZ262" s="36">
        <v>293</v>
      </c>
      <c r="BA262" s="36">
        <v>290.24958333333331</v>
      </c>
      <c r="BB262" s="37">
        <f>SUMPRODUCT(L262:X262,分數請填寫在這邊!C$7:O$7)</f>
        <v>150</v>
      </c>
    </row>
    <row r="263" spans="1:54" x14ac:dyDescent="0.25">
      <c r="A263" s="8" t="s">
        <v>965</v>
      </c>
      <c r="B263" s="8">
        <v>42</v>
      </c>
      <c r="C263" s="10" t="s">
        <v>143</v>
      </c>
      <c r="D263" s="10" t="s">
        <v>159</v>
      </c>
      <c r="E263" s="10" t="s">
        <v>1240</v>
      </c>
      <c r="F263" s="33">
        <f t="shared" si="4"/>
        <v>-144.76041666666669</v>
      </c>
      <c r="G263" s="8">
        <v>88.033333333333331</v>
      </c>
      <c r="H263" s="8">
        <v>89.09333333333332</v>
      </c>
      <c r="I263" s="14">
        <v>88.563333333333333</v>
      </c>
      <c r="J263" s="14">
        <v>85.704166666666666</v>
      </c>
      <c r="K263" s="8"/>
      <c r="L263" s="11">
        <v>1.5</v>
      </c>
      <c r="M263" s="11">
        <v>1.5</v>
      </c>
      <c r="N263" s="11">
        <v>0</v>
      </c>
      <c r="O263" s="11">
        <v>0</v>
      </c>
      <c r="P263" s="11">
        <v>0</v>
      </c>
      <c r="Q263" s="11">
        <v>0</v>
      </c>
      <c r="R263" s="11">
        <v>1</v>
      </c>
      <c r="S263" s="11">
        <v>1</v>
      </c>
      <c r="T263" s="11">
        <v>0</v>
      </c>
      <c r="U263" s="11">
        <v>0</v>
      </c>
      <c r="V263" s="11">
        <v>1</v>
      </c>
      <c r="W263" s="11">
        <v>0</v>
      </c>
      <c r="X263" s="11">
        <v>0</v>
      </c>
      <c r="Y263" s="8"/>
      <c r="Z263" s="8"/>
      <c r="AA263" s="8"/>
      <c r="AB263" s="8"/>
      <c r="AC263" s="8" t="s">
        <v>957</v>
      </c>
      <c r="AD263" s="8"/>
      <c r="AE263" s="8"/>
      <c r="AF263" s="8"/>
      <c r="AG263" s="8"/>
      <c r="AH263" s="8"/>
      <c r="AI263" s="8"/>
      <c r="AJ263" s="8"/>
      <c r="AK263" s="8"/>
      <c r="AL263" s="8"/>
      <c r="AM263" s="8"/>
      <c r="AN263" s="8"/>
      <c r="AO263" s="8"/>
      <c r="AP263" s="8"/>
      <c r="AQ263" s="8"/>
      <c r="AR263" s="8"/>
      <c r="AS263" s="8"/>
      <c r="AT263" s="8"/>
      <c r="AU263" s="8"/>
      <c r="AV263" s="8"/>
      <c r="AW263" s="36">
        <v>85</v>
      </c>
      <c r="AX263" s="36">
        <v>0.70416666666666572</v>
      </c>
      <c r="AY263" s="36">
        <v>293</v>
      </c>
      <c r="AZ263" s="36">
        <v>295.5</v>
      </c>
      <c r="BA263" s="36">
        <v>294.76041666666669</v>
      </c>
      <c r="BB263" s="37">
        <f>SUMPRODUCT(L263:X263,分數請填寫在這邊!C$7:O$7)</f>
        <v>150</v>
      </c>
    </row>
    <row r="264" spans="1:54" x14ac:dyDescent="0.25">
      <c r="A264" s="8" t="s">
        <v>965</v>
      </c>
      <c r="B264" s="8">
        <v>43</v>
      </c>
      <c r="C264" s="10" t="s">
        <v>143</v>
      </c>
      <c r="D264" s="10" t="s">
        <v>160</v>
      </c>
      <c r="E264" s="10" t="s">
        <v>1241</v>
      </c>
      <c r="F264" s="33">
        <f t="shared" si="4"/>
        <v>-139.92875000000004</v>
      </c>
      <c r="G264" s="8">
        <v>86.2</v>
      </c>
      <c r="H264" s="8">
        <v>88.396000000000001</v>
      </c>
      <c r="I264" s="14">
        <v>87.298000000000002</v>
      </c>
      <c r="J264" s="14">
        <v>84.122500000000002</v>
      </c>
      <c r="K264" s="8"/>
      <c r="L264" s="11">
        <v>1.5</v>
      </c>
      <c r="M264" s="11">
        <v>1.5</v>
      </c>
      <c r="N264" s="11">
        <v>0</v>
      </c>
      <c r="O264" s="11">
        <v>0</v>
      </c>
      <c r="P264" s="11">
        <v>0</v>
      </c>
      <c r="Q264" s="11">
        <v>0</v>
      </c>
      <c r="R264" s="11">
        <v>1</v>
      </c>
      <c r="S264" s="11">
        <v>1</v>
      </c>
      <c r="T264" s="11">
        <v>0</v>
      </c>
      <c r="U264" s="11">
        <v>0</v>
      </c>
      <c r="V264" s="11">
        <v>1</v>
      </c>
      <c r="W264" s="11">
        <v>0</v>
      </c>
      <c r="X264" s="11">
        <v>0</v>
      </c>
      <c r="Y264" s="8"/>
      <c r="Z264" s="8"/>
      <c r="AA264" s="8"/>
      <c r="AB264" s="8"/>
      <c r="AC264" s="8" t="s">
        <v>957</v>
      </c>
      <c r="AD264" s="8"/>
      <c r="AE264" s="8"/>
      <c r="AF264" s="8"/>
      <c r="AG264" s="8"/>
      <c r="AH264" s="8"/>
      <c r="AI264" s="8"/>
      <c r="AJ264" s="8"/>
      <c r="AK264" s="8"/>
      <c r="AL264" s="8"/>
      <c r="AM264" s="8"/>
      <c r="AN264" s="8"/>
      <c r="AO264" s="8"/>
      <c r="AP264" s="8"/>
      <c r="AQ264" s="8"/>
      <c r="AR264" s="8"/>
      <c r="AS264" s="8"/>
      <c r="AT264" s="8"/>
      <c r="AU264" s="8"/>
      <c r="AV264" s="8"/>
      <c r="AW264" s="36">
        <v>84</v>
      </c>
      <c r="AX264" s="36">
        <v>0.12250000000000227</v>
      </c>
      <c r="AY264" s="36">
        <v>289.5</v>
      </c>
      <c r="AZ264" s="36">
        <v>293</v>
      </c>
      <c r="BA264" s="36">
        <v>289.92875000000004</v>
      </c>
      <c r="BB264" s="37">
        <f>SUMPRODUCT(L264:X264,分數請填寫在這邊!C$7:O$7)</f>
        <v>150</v>
      </c>
    </row>
    <row r="265" spans="1:54" x14ac:dyDescent="0.25">
      <c r="A265" s="8" t="s">
        <v>965</v>
      </c>
      <c r="B265" s="8">
        <v>44</v>
      </c>
      <c r="C265" s="10" t="s">
        <v>143</v>
      </c>
      <c r="D265" s="10" t="s">
        <v>795</v>
      </c>
      <c r="E265" s="10" t="s">
        <v>2280</v>
      </c>
      <c r="F265" s="33">
        <f t="shared" si="4"/>
        <v>-130.4375</v>
      </c>
      <c r="G265" s="8">
        <v>81.900000000000006</v>
      </c>
      <c r="H265" s="8">
        <v>82</v>
      </c>
      <c r="I265" s="14">
        <v>81.95</v>
      </c>
      <c r="J265" s="14">
        <v>77.4375</v>
      </c>
      <c r="K265" s="8"/>
      <c r="L265" s="11">
        <v>1.5</v>
      </c>
      <c r="M265" s="11">
        <v>1.5</v>
      </c>
      <c r="N265" s="11">
        <v>0</v>
      </c>
      <c r="O265" s="11">
        <v>0</v>
      </c>
      <c r="P265" s="11">
        <v>0</v>
      </c>
      <c r="Q265" s="11">
        <v>0</v>
      </c>
      <c r="R265" s="11">
        <v>1</v>
      </c>
      <c r="S265" s="11">
        <v>1</v>
      </c>
      <c r="T265" s="11">
        <v>1</v>
      </c>
      <c r="U265" s="11">
        <v>0</v>
      </c>
      <c r="V265" s="11">
        <v>0</v>
      </c>
      <c r="W265" s="11">
        <v>0</v>
      </c>
      <c r="X265" s="11">
        <v>0</v>
      </c>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36">
        <v>77</v>
      </c>
      <c r="AX265" s="36">
        <v>0.4375</v>
      </c>
      <c r="AY265" s="36">
        <v>280</v>
      </c>
      <c r="AZ265" s="36">
        <v>281</v>
      </c>
      <c r="BA265" s="36">
        <v>280.4375</v>
      </c>
      <c r="BB265" s="37">
        <f>SUMPRODUCT(L265:X265,分數請填寫在這邊!C$7:O$7)</f>
        <v>150</v>
      </c>
    </row>
    <row r="266" spans="1:54" x14ac:dyDescent="0.25">
      <c r="A266" s="8" t="s">
        <v>965</v>
      </c>
      <c r="B266" s="8">
        <v>45</v>
      </c>
      <c r="C266" s="10" t="s">
        <v>143</v>
      </c>
      <c r="D266" s="10" t="s">
        <v>796</v>
      </c>
      <c r="E266" s="10" t="s">
        <v>2281</v>
      </c>
      <c r="F266" s="33">
        <f t="shared" si="4"/>
        <v>-130.08281249999999</v>
      </c>
      <c r="G266" s="8">
        <v>81.332499999999996</v>
      </c>
      <c r="H266" s="8">
        <v>82</v>
      </c>
      <c r="I266" s="14">
        <v>81.666249999999991</v>
      </c>
      <c r="J266" s="14">
        <v>77.082812499999989</v>
      </c>
      <c r="K266" s="8"/>
      <c r="L266" s="11">
        <v>1.5</v>
      </c>
      <c r="M266" s="11">
        <v>1.5</v>
      </c>
      <c r="N266" s="11">
        <v>0</v>
      </c>
      <c r="O266" s="11">
        <v>0</v>
      </c>
      <c r="P266" s="11">
        <v>0</v>
      </c>
      <c r="Q266" s="11">
        <v>0</v>
      </c>
      <c r="R266" s="11">
        <v>1</v>
      </c>
      <c r="S266" s="11">
        <v>1</v>
      </c>
      <c r="T266" s="11">
        <v>1</v>
      </c>
      <c r="U266" s="11">
        <v>0</v>
      </c>
      <c r="V266" s="11">
        <v>0</v>
      </c>
      <c r="W266" s="11">
        <v>0</v>
      </c>
      <c r="X266" s="11">
        <v>0</v>
      </c>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36">
        <v>77</v>
      </c>
      <c r="AX266" s="36">
        <v>8.2812499999988631E-2</v>
      </c>
      <c r="AY266" s="36">
        <v>280</v>
      </c>
      <c r="AZ266" s="36">
        <v>281</v>
      </c>
      <c r="BA266" s="36">
        <v>280.08281249999999</v>
      </c>
      <c r="BB266" s="37">
        <f>SUMPRODUCT(L266:X266,分數請填寫在這邊!C$7:O$7)</f>
        <v>150</v>
      </c>
    </row>
    <row r="267" spans="1:54" x14ac:dyDescent="0.25">
      <c r="A267" s="8" t="s">
        <v>965</v>
      </c>
      <c r="B267" s="8">
        <v>46</v>
      </c>
      <c r="C267" s="10" t="s">
        <v>143</v>
      </c>
      <c r="D267" s="10" t="s">
        <v>2490</v>
      </c>
      <c r="E267" s="10" t="s">
        <v>2772</v>
      </c>
      <c r="F267" s="33">
        <f t="shared" si="4"/>
        <v>-129.8125</v>
      </c>
      <c r="G267" s="8">
        <v>81</v>
      </c>
      <c r="H267" s="8">
        <v>82</v>
      </c>
      <c r="I267" s="14">
        <v>81.5</v>
      </c>
      <c r="J267" s="14">
        <v>76.875</v>
      </c>
      <c r="K267" s="8"/>
      <c r="L267" s="11">
        <v>1.5</v>
      </c>
      <c r="M267" s="11">
        <v>1.5</v>
      </c>
      <c r="N267" s="11">
        <v>0</v>
      </c>
      <c r="O267" s="11">
        <v>0</v>
      </c>
      <c r="P267" s="11">
        <v>0</v>
      </c>
      <c r="Q267" s="11">
        <v>0</v>
      </c>
      <c r="R267" s="11">
        <v>1</v>
      </c>
      <c r="S267" s="11">
        <v>1</v>
      </c>
      <c r="T267" s="11">
        <v>1</v>
      </c>
      <c r="U267" s="11">
        <v>0</v>
      </c>
      <c r="V267" s="11">
        <v>0</v>
      </c>
      <c r="W267" s="11">
        <v>0</v>
      </c>
      <c r="X267" s="11">
        <v>0</v>
      </c>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36">
        <v>76</v>
      </c>
      <c r="AX267" s="36">
        <v>0.875</v>
      </c>
      <c r="AY267" s="36">
        <v>278.5</v>
      </c>
      <c r="AZ267" s="36">
        <v>280</v>
      </c>
      <c r="BA267" s="36">
        <v>279.8125</v>
      </c>
      <c r="BB267" s="37">
        <f>SUMPRODUCT(L267:X267,分數請填寫在這邊!C$7:O$7)</f>
        <v>150</v>
      </c>
    </row>
    <row r="268" spans="1:54" x14ac:dyDescent="0.25">
      <c r="A268" s="8" t="s">
        <v>965</v>
      </c>
      <c r="B268" s="8">
        <v>47</v>
      </c>
      <c r="C268" s="10" t="s">
        <v>143</v>
      </c>
      <c r="D268" s="10" t="s">
        <v>90</v>
      </c>
      <c r="E268" s="10" t="s">
        <v>1242</v>
      </c>
      <c r="F268" s="33">
        <f t="shared" si="4"/>
        <v>-155.28645833333331</v>
      </c>
      <c r="G268" s="8">
        <v>92.483333333333334</v>
      </c>
      <c r="H268" s="8">
        <v>91.974999999999994</v>
      </c>
      <c r="I268" s="14">
        <v>92.229166666666657</v>
      </c>
      <c r="J268" s="14">
        <v>90.286458333333314</v>
      </c>
      <c r="K268" s="8"/>
      <c r="L268" s="11">
        <v>1</v>
      </c>
      <c r="M268" s="11">
        <v>2</v>
      </c>
      <c r="N268" s="11">
        <v>0</v>
      </c>
      <c r="O268" s="11">
        <v>0</v>
      </c>
      <c r="P268" s="11">
        <v>0</v>
      </c>
      <c r="Q268" s="11">
        <v>0</v>
      </c>
      <c r="R268" s="11">
        <v>1</v>
      </c>
      <c r="S268" s="11">
        <v>0</v>
      </c>
      <c r="T268" s="11">
        <v>1</v>
      </c>
      <c r="U268" s="11">
        <v>0</v>
      </c>
      <c r="V268" s="11">
        <v>1</v>
      </c>
      <c r="W268" s="11">
        <v>0</v>
      </c>
      <c r="X268" s="11">
        <v>0</v>
      </c>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36">
        <v>90</v>
      </c>
      <c r="AX268" s="36">
        <v>0.28645833333331439</v>
      </c>
      <c r="AY268" s="36">
        <v>305</v>
      </c>
      <c r="AZ268" s="36">
        <v>306</v>
      </c>
      <c r="BA268" s="36">
        <v>305.28645833333331</v>
      </c>
      <c r="BB268" s="37">
        <f>SUMPRODUCT(L268:X268,分數請填寫在這邊!C$7:O$7)</f>
        <v>150</v>
      </c>
    </row>
    <row r="269" spans="1:54" x14ac:dyDescent="0.25">
      <c r="A269" s="8" t="s">
        <v>965</v>
      </c>
      <c r="B269" s="8">
        <v>48</v>
      </c>
      <c r="C269" s="10" t="s">
        <v>143</v>
      </c>
      <c r="D269" s="10" t="s">
        <v>161</v>
      </c>
      <c r="E269" s="10" t="s">
        <v>1243</v>
      </c>
      <c r="F269" s="33">
        <f t="shared" si="4"/>
        <v>55</v>
      </c>
      <c r="G269" s="8">
        <v>76.739999999999995</v>
      </c>
      <c r="H269" s="8">
        <v>78.772727272727266</v>
      </c>
      <c r="I269" s="14">
        <v>77.756363636363631</v>
      </c>
      <c r="J269" s="14">
        <v>77.756363636363631</v>
      </c>
      <c r="K269" s="8"/>
      <c r="L269" s="11">
        <v>0</v>
      </c>
      <c r="M269" s="11">
        <v>1</v>
      </c>
      <c r="N269" s="11">
        <v>2</v>
      </c>
      <c r="O269" s="11">
        <v>1</v>
      </c>
      <c r="P269" s="11">
        <v>1</v>
      </c>
      <c r="Q269" s="11">
        <v>0</v>
      </c>
      <c r="R269" s="11">
        <v>0</v>
      </c>
      <c r="S269" s="11">
        <v>0</v>
      </c>
      <c r="T269" s="11">
        <v>0</v>
      </c>
      <c r="U269" s="11">
        <v>0</v>
      </c>
      <c r="V269" s="11">
        <v>0</v>
      </c>
      <c r="W269" s="11">
        <v>0</v>
      </c>
      <c r="X269" s="11">
        <v>0</v>
      </c>
      <c r="Y269" s="8"/>
      <c r="Z269" s="8" t="s">
        <v>955</v>
      </c>
      <c r="AA269" s="8"/>
      <c r="AB269" s="8"/>
      <c r="AC269" s="8"/>
      <c r="AD269" s="8"/>
      <c r="AE269" s="8"/>
      <c r="AF269" s="8"/>
      <c r="AG269" s="8"/>
      <c r="AH269" s="8"/>
      <c r="AI269" s="8"/>
      <c r="AJ269" s="8"/>
      <c r="AK269" s="8"/>
      <c r="AL269" s="8"/>
      <c r="AM269" s="8"/>
      <c r="AN269" s="8"/>
      <c r="AO269" s="8"/>
      <c r="AP269" s="8"/>
      <c r="AQ269" s="8"/>
      <c r="AR269" s="8"/>
      <c r="AS269" s="8"/>
      <c r="AT269" s="8"/>
      <c r="AU269" s="8"/>
      <c r="AV269" s="8"/>
      <c r="AW269" s="36">
        <v>72</v>
      </c>
      <c r="AX269" s="36">
        <v>0.19545454545453822</v>
      </c>
      <c r="AY269" s="36">
        <v>182</v>
      </c>
      <c r="AZ269" s="36">
        <v>185</v>
      </c>
      <c r="BA269" s="36">
        <v>195</v>
      </c>
      <c r="BB269" s="37">
        <f>SUMPRODUCT(L269:X269,分數請填寫在這邊!C$7:O$7)</f>
        <v>250</v>
      </c>
    </row>
    <row r="270" spans="1:54" x14ac:dyDescent="0.25">
      <c r="A270" s="8" t="s">
        <v>965</v>
      </c>
      <c r="B270" s="8">
        <v>49</v>
      </c>
      <c r="C270" s="10" t="s">
        <v>143</v>
      </c>
      <c r="D270" s="10" t="s">
        <v>12</v>
      </c>
      <c r="E270" s="10" t="s">
        <v>1244</v>
      </c>
      <c r="F270" s="33">
        <f t="shared" si="4"/>
        <v>13.449999999999989</v>
      </c>
      <c r="G270" s="8">
        <v>83.933333333333337</v>
      </c>
      <c r="H270" s="8">
        <v>87</v>
      </c>
      <c r="I270" s="14">
        <v>85.466666666666669</v>
      </c>
      <c r="J270" s="14">
        <v>85.466666666666669</v>
      </c>
      <c r="K270" s="8" t="s">
        <v>961</v>
      </c>
      <c r="L270" s="11">
        <v>1</v>
      </c>
      <c r="M270" s="11">
        <v>1.25</v>
      </c>
      <c r="N270" s="11">
        <v>1</v>
      </c>
      <c r="O270" s="11">
        <v>0</v>
      </c>
      <c r="P270" s="11">
        <v>0</v>
      </c>
      <c r="Q270" s="11">
        <v>0</v>
      </c>
      <c r="R270" s="11">
        <v>0</v>
      </c>
      <c r="S270" s="11">
        <v>0</v>
      </c>
      <c r="T270" s="11">
        <v>0</v>
      </c>
      <c r="U270" s="11">
        <v>0</v>
      </c>
      <c r="V270" s="11">
        <v>0</v>
      </c>
      <c r="W270" s="11">
        <v>0</v>
      </c>
      <c r="X270" s="11">
        <v>0</v>
      </c>
      <c r="Y270" s="8"/>
      <c r="Z270" s="8"/>
      <c r="AA270" s="8" t="s">
        <v>955</v>
      </c>
      <c r="AB270" s="8"/>
      <c r="AC270" s="8"/>
      <c r="AD270" s="8" t="s">
        <v>955</v>
      </c>
      <c r="AE270" s="8"/>
      <c r="AF270" s="8"/>
      <c r="AG270" s="8"/>
      <c r="AH270" s="8"/>
      <c r="AI270" s="8"/>
      <c r="AJ270" s="8"/>
      <c r="AK270" s="8"/>
      <c r="AL270" s="8"/>
      <c r="AM270" s="8"/>
      <c r="AN270" s="8"/>
      <c r="AO270" s="8"/>
      <c r="AP270" s="8"/>
      <c r="AQ270" s="8"/>
      <c r="AR270" s="8"/>
      <c r="AS270" s="8"/>
      <c r="AT270" s="8"/>
      <c r="AU270" s="8"/>
      <c r="AV270" s="8"/>
      <c r="AW270" s="36">
        <v>81</v>
      </c>
      <c r="AX270" s="36">
        <v>0.83333333333334281</v>
      </c>
      <c r="AY270" s="36">
        <v>142.5</v>
      </c>
      <c r="AZ270" s="36">
        <v>142.5</v>
      </c>
      <c r="BA270" s="36">
        <v>149.05000000000001</v>
      </c>
      <c r="BB270" s="37">
        <f>SUMPRODUCT(L270:X270,分數請填寫在這邊!C$7:O$7)</f>
        <v>162.5</v>
      </c>
    </row>
    <row r="271" spans="1:54" x14ac:dyDescent="0.25">
      <c r="A271" s="8" t="s">
        <v>965</v>
      </c>
      <c r="B271" s="8">
        <v>50</v>
      </c>
      <c r="C271" s="10" t="s">
        <v>143</v>
      </c>
      <c r="D271" s="10" t="s">
        <v>162</v>
      </c>
      <c r="E271" s="10" t="s">
        <v>1245</v>
      </c>
      <c r="F271" s="33">
        <f t="shared" si="4"/>
        <v>27</v>
      </c>
      <c r="G271" s="8">
        <v>81.349999999999994</v>
      </c>
      <c r="H271" s="8">
        <v>81.724999999999994</v>
      </c>
      <c r="I271" s="14">
        <v>81.537499999999994</v>
      </c>
      <c r="J271" s="14">
        <v>83.16825</v>
      </c>
      <c r="K271" s="8"/>
      <c r="L271" s="11">
        <v>1</v>
      </c>
      <c r="M271" s="11">
        <v>1</v>
      </c>
      <c r="N271" s="11">
        <v>1</v>
      </c>
      <c r="O271" s="11">
        <v>1</v>
      </c>
      <c r="P271" s="11">
        <v>1</v>
      </c>
      <c r="Q271" s="11">
        <v>0</v>
      </c>
      <c r="R271" s="11">
        <v>0</v>
      </c>
      <c r="S271" s="11">
        <v>0</v>
      </c>
      <c r="T271" s="11">
        <v>0</v>
      </c>
      <c r="U271" s="11">
        <v>0</v>
      </c>
      <c r="V271" s="11">
        <v>0</v>
      </c>
      <c r="W271" s="11">
        <v>0</v>
      </c>
      <c r="X271" s="11">
        <v>0</v>
      </c>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36">
        <v>76</v>
      </c>
      <c r="AX271" s="36">
        <v>0.921875</v>
      </c>
      <c r="AY271" s="36">
        <v>205</v>
      </c>
      <c r="AZ271" s="36">
        <v>209</v>
      </c>
      <c r="BA271" s="36">
        <v>223</v>
      </c>
      <c r="BB271" s="37">
        <f>SUMPRODUCT(L271:X271,分數請填寫在這邊!C$7:O$7)</f>
        <v>250</v>
      </c>
    </row>
    <row r="272" spans="1:54" x14ac:dyDescent="0.25">
      <c r="A272" s="8" t="s">
        <v>965</v>
      </c>
      <c r="B272" s="8">
        <v>51</v>
      </c>
      <c r="C272" s="10" t="s">
        <v>143</v>
      </c>
      <c r="D272" s="10" t="s">
        <v>797</v>
      </c>
      <c r="E272" s="10" t="s">
        <v>2282</v>
      </c>
      <c r="F272" s="33">
        <f t="shared" si="4"/>
        <v>17.925171428571417</v>
      </c>
      <c r="G272" s="8">
        <v>85.637142857142862</v>
      </c>
      <c r="H272" s="8">
        <v>85</v>
      </c>
      <c r="I272" s="14">
        <v>85.318571428571431</v>
      </c>
      <c r="J272" s="14">
        <v>87.024942857142861</v>
      </c>
      <c r="K272" s="8"/>
      <c r="L272" s="11">
        <v>1</v>
      </c>
      <c r="M272" s="11">
        <v>1.5</v>
      </c>
      <c r="N272" s="11">
        <v>1.5</v>
      </c>
      <c r="O272" s="11">
        <v>0</v>
      </c>
      <c r="P272" s="11">
        <v>1</v>
      </c>
      <c r="Q272" s="11">
        <v>0</v>
      </c>
      <c r="R272" s="11">
        <v>0</v>
      </c>
      <c r="S272" s="11">
        <v>0</v>
      </c>
      <c r="T272" s="11">
        <v>0</v>
      </c>
      <c r="U272" s="11">
        <v>0</v>
      </c>
      <c r="V272" s="11">
        <v>0</v>
      </c>
      <c r="W272" s="11">
        <v>0</v>
      </c>
      <c r="X272" s="11">
        <v>0</v>
      </c>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36">
        <v>81</v>
      </c>
      <c r="AX272" s="36">
        <v>0.64821428571428896</v>
      </c>
      <c r="AY272" s="36">
        <v>218</v>
      </c>
      <c r="AZ272" s="36">
        <v>218</v>
      </c>
      <c r="BA272" s="36">
        <v>232.07482857142858</v>
      </c>
      <c r="BB272" s="37">
        <f>SUMPRODUCT(L272:X272,分數請填寫在這邊!C$7:O$7)</f>
        <v>250</v>
      </c>
    </row>
    <row r="273" spans="1:54" x14ac:dyDescent="0.25">
      <c r="A273" s="8" t="s">
        <v>965</v>
      </c>
      <c r="B273" s="8">
        <v>52</v>
      </c>
      <c r="C273" s="10" t="s">
        <v>143</v>
      </c>
      <c r="D273" s="10" t="s">
        <v>2491</v>
      </c>
      <c r="E273" s="10" t="s">
        <v>2773</v>
      </c>
      <c r="F273" s="33">
        <f t="shared" si="4"/>
        <v>-113</v>
      </c>
      <c r="G273" s="8">
        <v>80</v>
      </c>
      <c r="H273" s="8">
        <v>80</v>
      </c>
      <c r="I273" s="14">
        <v>80</v>
      </c>
      <c r="J273" s="14">
        <v>75</v>
      </c>
      <c r="K273" s="8" t="s">
        <v>956</v>
      </c>
      <c r="L273" s="11">
        <v>1</v>
      </c>
      <c r="M273" s="11">
        <v>2</v>
      </c>
      <c r="N273" s="11">
        <v>0</v>
      </c>
      <c r="O273" s="11">
        <v>0</v>
      </c>
      <c r="P273" s="11">
        <v>0</v>
      </c>
      <c r="Q273" s="11">
        <v>0</v>
      </c>
      <c r="R273" s="11">
        <v>0</v>
      </c>
      <c r="S273" s="11">
        <v>0</v>
      </c>
      <c r="T273" s="11">
        <v>1.5</v>
      </c>
      <c r="U273" s="11">
        <v>0</v>
      </c>
      <c r="V273" s="11">
        <v>1.5</v>
      </c>
      <c r="W273" s="11">
        <v>0</v>
      </c>
      <c r="X273" s="11">
        <v>0</v>
      </c>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36">
        <v>75</v>
      </c>
      <c r="AX273" s="36">
        <v>0</v>
      </c>
      <c r="AY273" s="36">
        <v>263</v>
      </c>
      <c r="AZ273" s="36">
        <v>264.5</v>
      </c>
      <c r="BA273" s="36">
        <v>263</v>
      </c>
      <c r="BB273" s="37">
        <f>SUMPRODUCT(L273:X273,分數請填寫在這邊!C$7:O$7)</f>
        <v>150</v>
      </c>
    </row>
    <row r="274" spans="1:54" x14ac:dyDescent="0.25">
      <c r="A274" s="8" t="s">
        <v>966</v>
      </c>
      <c r="B274" s="8">
        <v>1</v>
      </c>
      <c r="C274" s="10" t="s">
        <v>163</v>
      </c>
      <c r="D274" s="10" t="s">
        <v>22</v>
      </c>
      <c r="E274" s="10" t="s">
        <v>1246</v>
      </c>
      <c r="F274" s="33">
        <f t="shared" si="4"/>
        <v>-13.821428571428555</v>
      </c>
      <c r="G274" s="8">
        <v>96.478571428571428</v>
      </c>
      <c r="H274" s="8">
        <v>97.05</v>
      </c>
      <c r="I274" s="14">
        <v>96.764285714285705</v>
      </c>
      <c r="J274" s="14">
        <v>95.955357142857139</v>
      </c>
      <c r="K274" s="8"/>
      <c r="L274" s="11">
        <v>0</v>
      </c>
      <c r="M274" s="11">
        <v>1</v>
      </c>
      <c r="N274" s="11">
        <v>1</v>
      </c>
      <c r="O274" s="11">
        <v>1</v>
      </c>
      <c r="P274" s="11">
        <v>1</v>
      </c>
      <c r="Q274" s="11">
        <v>1</v>
      </c>
      <c r="R274" s="11">
        <v>0</v>
      </c>
      <c r="S274" s="11">
        <v>0</v>
      </c>
      <c r="T274" s="11">
        <v>0</v>
      </c>
      <c r="U274" s="11">
        <v>0</v>
      </c>
      <c r="V274" s="11">
        <v>0</v>
      </c>
      <c r="W274" s="11">
        <v>0</v>
      </c>
      <c r="X274" s="11">
        <v>0</v>
      </c>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36">
        <v>95</v>
      </c>
      <c r="AX274" s="36">
        <v>0.9553571428571388</v>
      </c>
      <c r="AY274" s="36">
        <v>260</v>
      </c>
      <c r="AZ274" s="36">
        <v>264</v>
      </c>
      <c r="BA274" s="36">
        <v>263.82142857142856</v>
      </c>
      <c r="BB274" s="37">
        <f>SUMPRODUCT(L274:X274,分數請填寫在這邊!C$7:O$7)</f>
        <v>250</v>
      </c>
    </row>
    <row r="275" spans="1:54" x14ac:dyDescent="0.25">
      <c r="A275" s="8" t="s">
        <v>966</v>
      </c>
      <c r="B275" s="8">
        <v>2</v>
      </c>
      <c r="C275" s="10" t="s">
        <v>163</v>
      </c>
      <c r="D275" s="10" t="s">
        <v>23</v>
      </c>
      <c r="E275" s="10" t="s">
        <v>1247</v>
      </c>
      <c r="F275" s="33">
        <f t="shared" si="4"/>
        <v>-7.771577380952408</v>
      </c>
      <c r="G275" s="8">
        <v>95.178571428571431</v>
      </c>
      <c r="H275" s="8">
        <v>96.108333333333334</v>
      </c>
      <c r="I275" s="14">
        <v>95.643452380952382</v>
      </c>
      <c r="J275" s="14">
        <v>94.554315476190482</v>
      </c>
      <c r="K275" s="8"/>
      <c r="L275" s="11">
        <v>0</v>
      </c>
      <c r="M275" s="11">
        <v>1</v>
      </c>
      <c r="N275" s="11">
        <v>1</v>
      </c>
      <c r="O275" s="11">
        <v>1</v>
      </c>
      <c r="P275" s="11">
        <v>1</v>
      </c>
      <c r="Q275" s="11">
        <v>1</v>
      </c>
      <c r="R275" s="11">
        <v>0</v>
      </c>
      <c r="S275" s="11">
        <v>0</v>
      </c>
      <c r="T275" s="11">
        <v>0</v>
      </c>
      <c r="U275" s="11">
        <v>0</v>
      </c>
      <c r="V275" s="11">
        <v>0</v>
      </c>
      <c r="W275" s="11">
        <v>0</v>
      </c>
      <c r="X275" s="11">
        <v>0</v>
      </c>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36">
        <v>94</v>
      </c>
      <c r="AX275" s="36">
        <v>0.5543154761904816</v>
      </c>
      <c r="AY275" s="36">
        <v>255</v>
      </c>
      <c r="AZ275" s="36">
        <v>260</v>
      </c>
      <c r="BA275" s="36">
        <v>257.77157738095241</v>
      </c>
      <c r="BB275" s="37">
        <f>SUMPRODUCT(L275:X275,分數請填寫在這邊!C$7:O$7)</f>
        <v>250</v>
      </c>
    </row>
    <row r="276" spans="1:54" x14ac:dyDescent="0.25">
      <c r="A276" s="8" t="s">
        <v>966</v>
      </c>
      <c r="B276" s="8">
        <v>3</v>
      </c>
      <c r="C276" s="10" t="s">
        <v>163</v>
      </c>
      <c r="D276" s="10" t="s">
        <v>164</v>
      </c>
      <c r="E276" s="10" t="s">
        <v>1248</v>
      </c>
      <c r="F276" s="33">
        <f t="shared" si="4"/>
        <v>93</v>
      </c>
      <c r="G276" s="8">
        <v>48.191111111111113</v>
      </c>
      <c r="H276" s="8">
        <v>54.400000000000006</v>
      </c>
      <c r="I276" s="14">
        <v>51.295555555555559</v>
      </c>
      <c r="J276" s="14">
        <v>39.119444444444454</v>
      </c>
      <c r="K276" s="8"/>
      <c r="L276" s="11">
        <v>0</v>
      </c>
      <c r="M276" s="11">
        <v>1.5</v>
      </c>
      <c r="N276" s="11">
        <v>1</v>
      </c>
      <c r="O276" s="11">
        <v>0</v>
      </c>
      <c r="P276" s="11">
        <v>0</v>
      </c>
      <c r="Q276" s="11">
        <v>1.5</v>
      </c>
      <c r="R276" s="11">
        <v>0</v>
      </c>
      <c r="S276" s="11">
        <v>0</v>
      </c>
      <c r="T276" s="11">
        <v>0</v>
      </c>
      <c r="U276" s="11">
        <v>0</v>
      </c>
      <c r="V276" s="11">
        <v>0</v>
      </c>
      <c r="W276" s="11">
        <v>0</v>
      </c>
      <c r="X276" s="11">
        <v>0</v>
      </c>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36">
        <v>39</v>
      </c>
      <c r="AX276" s="36">
        <v>0.11944444444445423</v>
      </c>
      <c r="AY276" s="36">
        <v>107</v>
      </c>
      <c r="AZ276" s="36">
        <v>107</v>
      </c>
      <c r="BA276" s="36">
        <v>107</v>
      </c>
      <c r="BB276" s="37">
        <f>SUMPRODUCT(L276:X276,分數請填寫在這邊!C$7:O$7)</f>
        <v>200</v>
      </c>
    </row>
    <row r="277" spans="1:54" x14ac:dyDescent="0.25">
      <c r="A277" s="8" t="s">
        <v>966</v>
      </c>
      <c r="B277" s="8">
        <v>4</v>
      </c>
      <c r="C277" s="10" t="s">
        <v>163</v>
      </c>
      <c r="D277" s="10" t="s">
        <v>165</v>
      </c>
      <c r="E277" s="10" t="s">
        <v>1249</v>
      </c>
      <c r="F277" s="33">
        <f t="shared" si="4"/>
        <v>84.431250000000006</v>
      </c>
      <c r="G277" s="8">
        <v>58.874285714285712</v>
      </c>
      <c r="H277" s="8">
        <v>63.099999999999994</v>
      </c>
      <c r="I277" s="14">
        <v>60.987142857142857</v>
      </c>
      <c r="J277" s="14">
        <v>51.233928571428571</v>
      </c>
      <c r="K277" s="8"/>
      <c r="L277" s="11">
        <v>0</v>
      </c>
      <c r="M277" s="11">
        <v>1.25</v>
      </c>
      <c r="N277" s="11">
        <v>0</v>
      </c>
      <c r="O277" s="11">
        <v>1.25</v>
      </c>
      <c r="P277" s="11">
        <v>1</v>
      </c>
      <c r="Q277" s="11">
        <v>1.25</v>
      </c>
      <c r="R277" s="11">
        <v>0</v>
      </c>
      <c r="S277" s="11">
        <v>0</v>
      </c>
      <c r="T277" s="11">
        <v>0</v>
      </c>
      <c r="U277" s="11">
        <v>0</v>
      </c>
      <c r="V277" s="11">
        <v>0</v>
      </c>
      <c r="W277" s="11">
        <v>0</v>
      </c>
      <c r="X277" s="11">
        <v>0</v>
      </c>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36">
        <v>51</v>
      </c>
      <c r="AX277" s="36">
        <v>0.23392857142857082</v>
      </c>
      <c r="AY277" s="36">
        <v>152.25</v>
      </c>
      <c r="AZ277" s="36">
        <v>155.75</v>
      </c>
      <c r="BA277" s="36">
        <v>153.06874999999999</v>
      </c>
      <c r="BB277" s="37">
        <f>SUMPRODUCT(L277:X277,分數請填寫在這邊!C$7:O$7)</f>
        <v>237.5</v>
      </c>
    </row>
    <row r="278" spans="1:54" x14ac:dyDescent="0.25">
      <c r="A278" s="8" t="s">
        <v>966</v>
      </c>
      <c r="B278" s="8">
        <v>5</v>
      </c>
      <c r="C278" s="10" t="s">
        <v>163</v>
      </c>
      <c r="D278" s="10" t="s">
        <v>24</v>
      </c>
      <c r="E278" s="10" t="s">
        <v>1250</v>
      </c>
      <c r="F278" s="33">
        <f t="shared" si="4"/>
        <v>-8.694196428571388</v>
      </c>
      <c r="G278" s="8">
        <v>95.357142857142861</v>
      </c>
      <c r="H278" s="8">
        <v>96.225000000000009</v>
      </c>
      <c r="I278" s="14">
        <v>95.791071428571428</v>
      </c>
      <c r="J278" s="14">
        <v>94.738839285714278</v>
      </c>
      <c r="K278" s="8"/>
      <c r="L278" s="11">
        <v>0</v>
      </c>
      <c r="M278" s="11">
        <v>1</v>
      </c>
      <c r="N278" s="11">
        <v>1</v>
      </c>
      <c r="O278" s="11">
        <v>1</v>
      </c>
      <c r="P278" s="11">
        <v>1</v>
      </c>
      <c r="Q278" s="11">
        <v>1</v>
      </c>
      <c r="R278" s="11">
        <v>0</v>
      </c>
      <c r="S278" s="11">
        <v>0</v>
      </c>
      <c r="T278" s="11">
        <v>0</v>
      </c>
      <c r="U278" s="11">
        <v>0</v>
      </c>
      <c r="V278" s="11">
        <v>0</v>
      </c>
      <c r="W278" s="11">
        <v>0</v>
      </c>
      <c r="X278" s="11">
        <v>0</v>
      </c>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36">
        <v>94</v>
      </c>
      <c r="AX278" s="36">
        <v>0.73883928571427759</v>
      </c>
      <c r="AY278" s="36">
        <v>255</v>
      </c>
      <c r="AZ278" s="36">
        <v>260</v>
      </c>
      <c r="BA278" s="36">
        <v>258.69419642857139</v>
      </c>
      <c r="BB278" s="37">
        <f>SUMPRODUCT(L278:X278,分數請填寫在這邊!C$7:O$7)</f>
        <v>250</v>
      </c>
    </row>
    <row r="279" spans="1:54" x14ac:dyDescent="0.25">
      <c r="A279" s="8" t="s">
        <v>966</v>
      </c>
      <c r="B279" s="8">
        <v>6</v>
      </c>
      <c r="C279" s="10" t="s">
        <v>163</v>
      </c>
      <c r="D279" s="10" t="s">
        <v>166</v>
      </c>
      <c r="E279" s="10" t="s">
        <v>1251</v>
      </c>
      <c r="F279" s="33">
        <f t="shared" si="4"/>
        <v>97.016145833333297</v>
      </c>
      <c r="G279" s="8">
        <v>45.918333333333329</v>
      </c>
      <c r="H279" s="8">
        <v>56.245714285714293</v>
      </c>
      <c r="I279" s="14">
        <v>51.082023809523811</v>
      </c>
      <c r="J279" s="14">
        <v>38.852529761904769</v>
      </c>
      <c r="K279" s="8"/>
      <c r="L279" s="11">
        <v>1.5</v>
      </c>
      <c r="M279" s="11">
        <v>1</v>
      </c>
      <c r="N279" s="11">
        <v>1</v>
      </c>
      <c r="O279" s="11">
        <v>0</v>
      </c>
      <c r="P279" s="11">
        <v>0</v>
      </c>
      <c r="Q279" s="11">
        <v>1.5</v>
      </c>
      <c r="R279" s="11">
        <v>0</v>
      </c>
      <c r="S279" s="11">
        <v>0</v>
      </c>
      <c r="T279" s="11">
        <v>0</v>
      </c>
      <c r="U279" s="11">
        <v>0</v>
      </c>
      <c r="V279" s="11">
        <v>0</v>
      </c>
      <c r="W279" s="11">
        <v>0</v>
      </c>
      <c r="X279" s="11">
        <v>0</v>
      </c>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36">
        <v>38</v>
      </c>
      <c r="AX279" s="36">
        <v>0.85252976190476915</v>
      </c>
      <c r="AY279" s="36">
        <v>150</v>
      </c>
      <c r="AZ279" s="36">
        <v>153.5</v>
      </c>
      <c r="BA279" s="36">
        <v>152.9838541666667</v>
      </c>
      <c r="BB279" s="37">
        <f>SUMPRODUCT(L279:X279,分數請填寫在這邊!C$7:O$7)</f>
        <v>250</v>
      </c>
    </row>
    <row r="280" spans="1:54" x14ac:dyDescent="0.25">
      <c r="A280" s="8" t="s">
        <v>966</v>
      </c>
      <c r="B280" s="8">
        <v>7</v>
      </c>
      <c r="C280" s="10" t="s">
        <v>163</v>
      </c>
      <c r="D280" s="10" t="s">
        <v>25</v>
      </c>
      <c r="E280" s="10" t="s">
        <v>1252</v>
      </c>
      <c r="F280" s="33">
        <f t="shared" si="4"/>
        <v>-4.6293834841629291</v>
      </c>
      <c r="G280" s="8">
        <v>91.669230769230779</v>
      </c>
      <c r="H280" s="8">
        <v>93.647058823529406</v>
      </c>
      <c r="I280" s="14">
        <v>92.6581447963801</v>
      </c>
      <c r="J280" s="14">
        <v>90.822680995475125</v>
      </c>
      <c r="K280" s="8"/>
      <c r="L280" s="11">
        <v>1</v>
      </c>
      <c r="M280" s="11">
        <v>1</v>
      </c>
      <c r="N280" s="11">
        <v>0</v>
      </c>
      <c r="O280" s="11">
        <v>1.25</v>
      </c>
      <c r="P280" s="11">
        <v>1</v>
      </c>
      <c r="Q280" s="11">
        <v>1.25</v>
      </c>
      <c r="R280" s="11">
        <v>0</v>
      </c>
      <c r="S280" s="11">
        <v>0</v>
      </c>
      <c r="T280" s="11">
        <v>0</v>
      </c>
      <c r="U280" s="11">
        <v>0</v>
      </c>
      <c r="V280" s="11">
        <v>0</v>
      </c>
      <c r="W280" s="11">
        <v>0</v>
      </c>
      <c r="X280" s="11">
        <v>0</v>
      </c>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36">
        <v>90</v>
      </c>
      <c r="AX280" s="36">
        <v>0.82268099547512463</v>
      </c>
      <c r="AY280" s="36">
        <v>276.75</v>
      </c>
      <c r="AZ280" s="36">
        <v>280.25</v>
      </c>
      <c r="BA280" s="36">
        <v>279.62938348416293</v>
      </c>
      <c r="BB280" s="37">
        <f>SUMPRODUCT(L280:X280,分數請填寫在這邊!C$7:O$7)</f>
        <v>275</v>
      </c>
    </row>
    <row r="281" spans="1:54" x14ac:dyDescent="0.25">
      <c r="A281" s="8" t="s">
        <v>966</v>
      </c>
      <c r="B281" s="8">
        <v>8</v>
      </c>
      <c r="C281" s="10" t="s">
        <v>163</v>
      </c>
      <c r="D281" s="10" t="s">
        <v>167</v>
      </c>
      <c r="E281" s="10" t="s">
        <v>1253</v>
      </c>
      <c r="F281" s="33">
        <f t="shared" si="4"/>
        <v>186.10119047619042</v>
      </c>
      <c r="G281" s="8">
        <v>44.933333333333337</v>
      </c>
      <c r="H281" s="8">
        <v>52.314285714285724</v>
      </c>
      <c r="I281" s="14">
        <v>48.623809523809527</v>
      </c>
      <c r="J281" s="14">
        <v>35.779761904761912</v>
      </c>
      <c r="K281" s="8"/>
      <c r="L281" s="11">
        <v>1</v>
      </c>
      <c r="M281" s="11">
        <v>2</v>
      </c>
      <c r="N281" s="11">
        <v>1</v>
      </c>
      <c r="O281" s="11">
        <v>2</v>
      </c>
      <c r="P281" s="11">
        <v>0</v>
      </c>
      <c r="Q281" s="11">
        <v>2</v>
      </c>
      <c r="R281" s="11">
        <v>0</v>
      </c>
      <c r="S281" s="11">
        <v>0</v>
      </c>
      <c r="T281" s="11">
        <v>0</v>
      </c>
      <c r="U281" s="11">
        <v>0</v>
      </c>
      <c r="V281" s="11">
        <v>0</v>
      </c>
      <c r="W281" s="11">
        <v>0</v>
      </c>
      <c r="X281" s="11">
        <v>0</v>
      </c>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36">
        <v>35</v>
      </c>
      <c r="AX281" s="36">
        <v>0.77976190476191221</v>
      </c>
      <c r="AY281" s="36">
        <v>210</v>
      </c>
      <c r="AZ281" s="36">
        <v>215</v>
      </c>
      <c r="BA281" s="36">
        <v>213.89880952380958</v>
      </c>
      <c r="BB281" s="37">
        <f>SUMPRODUCT(L281:X281,分數請填寫在這邊!C$7:O$7)</f>
        <v>400</v>
      </c>
    </row>
    <row r="282" spans="1:54" x14ac:dyDescent="0.25">
      <c r="A282" s="8" t="s">
        <v>966</v>
      </c>
      <c r="B282" s="8">
        <v>9</v>
      </c>
      <c r="C282" s="10" t="s">
        <v>163</v>
      </c>
      <c r="D282" s="10" t="s">
        <v>27</v>
      </c>
      <c r="E282" s="10" t="s">
        <v>1254</v>
      </c>
      <c r="F282" s="33">
        <f t="shared" si="4"/>
        <v>101.35416666666666</v>
      </c>
      <c r="G282" s="8">
        <v>54.716666666666661</v>
      </c>
      <c r="H282" s="8">
        <v>61</v>
      </c>
      <c r="I282" s="14">
        <v>57.858333333333334</v>
      </c>
      <c r="J282" s="14">
        <v>47.322916666666671</v>
      </c>
      <c r="K282" s="8"/>
      <c r="L282" s="11">
        <v>1.25</v>
      </c>
      <c r="M282" s="11">
        <v>2</v>
      </c>
      <c r="N282" s="11">
        <v>0</v>
      </c>
      <c r="O282" s="11">
        <v>0</v>
      </c>
      <c r="P282" s="11">
        <v>0</v>
      </c>
      <c r="Q282" s="11">
        <v>2</v>
      </c>
      <c r="R282" s="11">
        <v>0</v>
      </c>
      <c r="S282" s="11">
        <v>0</v>
      </c>
      <c r="T282" s="11">
        <v>0</v>
      </c>
      <c r="U282" s="11">
        <v>1</v>
      </c>
      <c r="V282" s="11">
        <v>0</v>
      </c>
      <c r="W282" s="11">
        <v>0</v>
      </c>
      <c r="X282" s="11">
        <v>0</v>
      </c>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36">
        <v>47</v>
      </c>
      <c r="AX282" s="36">
        <v>0.3229166666666714</v>
      </c>
      <c r="AY282" s="36">
        <v>210.5</v>
      </c>
      <c r="AZ282" s="36">
        <v>212.5</v>
      </c>
      <c r="BA282" s="36">
        <v>211.14583333333334</v>
      </c>
      <c r="BB282" s="37">
        <f>SUMPRODUCT(L282:X282,分數請填寫在這邊!C$7:O$7)</f>
        <v>312.5</v>
      </c>
    </row>
    <row r="283" spans="1:54" x14ac:dyDescent="0.25">
      <c r="A283" s="8" t="s">
        <v>966</v>
      </c>
      <c r="B283" s="8">
        <v>10</v>
      </c>
      <c r="C283" s="10" t="s">
        <v>163</v>
      </c>
      <c r="D283" s="10" t="s">
        <v>128</v>
      </c>
      <c r="E283" s="10" t="s">
        <v>1255</v>
      </c>
      <c r="F283" s="33">
        <f t="shared" si="4"/>
        <v>36.372321428571439</v>
      </c>
      <c r="G283" s="8">
        <v>70.45</v>
      </c>
      <c r="H283" s="8">
        <v>76.15428571428572</v>
      </c>
      <c r="I283" s="14">
        <v>73.302142857142854</v>
      </c>
      <c r="J283" s="14">
        <v>66.627678571428561</v>
      </c>
      <c r="K283" s="8"/>
      <c r="L283" s="11">
        <v>1</v>
      </c>
      <c r="M283" s="11">
        <v>1</v>
      </c>
      <c r="N283" s="11">
        <v>0</v>
      </c>
      <c r="O283" s="11">
        <v>1</v>
      </c>
      <c r="P283" s="11">
        <v>0</v>
      </c>
      <c r="Q283" s="11">
        <v>1</v>
      </c>
      <c r="R283" s="11">
        <v>0</v>
      </c>
      <c r="S283" s="11">
        <v>0</v>
      </c>
      <c r="T283" s="11">
        <v>0</v>
      </c>
      <c r="U283" s="11">
        <v>0</v>
      </c>
      <c r="V283" s="11">
        <v>0</v>
      </c>
      <c r="W283" s="11">
        <v>0</v>
      </c>
      <c r="X283" s="11">
        <v>0</v>
      </c>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36">
        <v>66</v>
      </c>
      <c r="AX283" s="36">
        <v>0.62767857142856087</v>
      </c>
      <c r="AY283" s="36">
        <v>163</v>
      </c>
      <c r="AZ283" s="36">
        <v>164</v>
      </c>
      <c r="BA283" s="36">
        <v>163.62767857142856</v>
      </c>
      <c r="BB283" s="37">
        <f>SUMPRODUCT(L283:X283,分數請填寫在這邊!C$7:O$7)</f>
        <v>200</v>
      </c>
    </row>
    <row r="284" spans="1:54" x14ac:dyDescent="0.25">
      <c r="A284" s="8" t="s">
        <v>966</v>
      </c>
      <c r="B284" s="8">
        <v>11</v>
      </c>
      <c r="C284" s="10" t="s">
        <v>163</v>
      </c>
      <c r="D284" s="10" t="s">
        <v>168</v>
      </c>
      <c r="E284" s="10" t="s">
        <v>1256</v>
      </c>
      <c r="F284" s="33">
        <f t="shared" si="4"/>
        <v>103.046875</v>
      </c>
      <c r="G284" s="8">
        <v>63.42</v>
      </c>
      <c r="H284" s="8">
        <v>67.08</v>
      </c>
      <c r="I284" s="14">
        <v>65.25</v>
      </c>
      <c r="J284" s="14">
        <v>56.5625</v>
      </c>
      <c r="K284" s="8"/>
      <c r="L284" s="11">
        <v>0</v>
      </c>
      <c r="M284" s="11">
        <v>1</v>
      </c>
      <c r="N284" s="11">
        <v>1</v>
      </c>
      <c r="O284" s="11">
        <v>1.25</v>
      </c>
      <c r="P284" s="11">
        <v>1.5</v>
      </c>
      <c r="Q284" s="11">
        <v>1.25</v>
      </c>
      <c r="R284" s="11">
        <v>0</v>
      </c>
      <c r="S284" s="11">
        <v>0</v>
      </c>
      <c r="T284" s="11">
        <v>0</v>
      </c>
      <c r="U284" s="11">
        <v>0</v>
      </c>
      <c r="V284" s="11">
        <v>0</v>
      </c>
      <c r="W284" s="11">
        <v>0</v>
      </c>
      <c r="X284" s="11">
        <v>0</v>
      </c>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36">
        <v>56</v>
      </c>
      <c r="AX284" s="36">
        <v>0.5625</v>
      </c>
      <c r="AY284" s="36">
        <v>196.25</v>
      </c>
      <c r="AZ284" s="36">
        <v>197.5</v>
      </c>
      <c r="BA284" s="36">
        <v>196.953125</v>
      </c>
      <c r="BB284" s="37">
        <f>SUMPRODUCT(L284:X284,分數請填寫在這邊!C$7:O$7)</f>
        <v>300</v>
      </c>
    </row>
    <row r="285" spans="1:54" x14ac:dyDescent="0.25">
      <c r="A285" s="8" t="s">
        <v>966</v>
      </c>
      <c r="B285" s="8">
        <v>12</v>
      </c>
      <c r="C285" s="10" t="s">
        <v>163</v>
      </c>
      <c r="D285" s="10" t="s">
        <v>53</v>
      </c>
      <c r="E285" s="10" t="s">
        <v>1257</v>
      </c>
      <c r="F285" s="33">
        <f t="shared" si="4"/>
        <v>158.75023148148151</v>
      </c>
      <c r="G285" s="8">
        <v>53.84148148148148</v>
      </c>
      <c r="H285" s="8">
        <v>60.263703703703698</v>
      </c>
      <c r="I285" s="14">
        <v>57.052592592592589</v>
      </c>
      <c r="J285" s="14">
        <v>46.315740740740736</v>
      </c>
      <c r="K285" s="8"/>
      <c r="L285" s="11">
        <v>1</v>
      </c>
      <c r="M285" s="11">
        <v>2</v>
      </c>
      <c r="N285" s="11">
        <v>2</v>
      </c>
      <c r="O285" s="11">
        <v>1</v>
      </c>
      <c r="P285" s="11">
        <v>0</v>
      </c>
      <c r="Q285" s="11">
        <v>1.75</v>
      </c>
      <c r="R285" s="11">
        <v>0</v>
      </c>
      <c r="S285" s="11">
        <v>0</v>
      </c>
      <c r="T285" s="11">
        <v>0</v>
      </c>
      <c r="U285" s="11">
        <v>0</v>
      </c>
      <c r="V285" s="11">
        <v>0</v>
      </c>
      <c r="W285" s="11">
        <v>0</v>
      </c>
      <c r="X285" s="11">
        <v>0</v>
      </c>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36">
        <v>46</v>
      </c>
      <c r="AX285" s="36">
        <v>0.31574074074073621</v>
      </c>
      <c r="AY285" s="36">
        <v>227.25</v>
      </c>
      <c r="AZ285" s="36">
        <v>232</v>
      </c>
      <c r="BA285" s="36">
        <v>228.74976851851849</v>
      </c>
      <c r="BB285" s="37">
        <f>SUMPRODUCT(L285:X285,分數請填寫在這邊!C$7:O$7)</f>
        <v>387.5</v>
      </c>
    </row>
    <row r="286" spans="1:54" x14ac:dyDescent="0.25">
      <c r="A286" s="8" t="s">
        <v>966</v>
      </c>
      <c r="B286" s="8">
        <v>13</v>
      </c>
      <c r="C286" s="10" t="s">
        <v>163</v>
      </c>
      <c r="D286" s="10" t="s">
        <v>29</v>
      </c>
      <c r="E286" s="10" t="s">
        <v>1258</v>
      </c>
      <c r="F286" s="33">
        <f t="shared" si="4"/>
        <v>26.9296875</v>
      </c>
      <c r="G286" s="8">
        <v>79.900000000000006</v>
      </c>
      <c r="H286" s="8">
        <v>78.224999999999994</v>
      </c>
      <c r="I286" s="14">
        <v>79.0625</v>
      </c>
      <c r="J286" s="14">
        <v>73.828125</v>
      </c>
      <c r="K286" s="8"/>
      <c r="L286" s="11">
        <v>1.5</v>
      </c>
      <c r="M286" s="11">
        <v>1.5</v>
      </c>
      <c r="N286" s="11">
        <v>0</v>
      </c>
      <c r="O286" s="11">
        <v>0</v>
      </c>
      <c r="P286" s="11">
        <v>1</v>
      </c>
      <c r="Q286" s="11">
        <v>1.5</v>
      </c>
      <c r="R286" s="11">
        <v>0</v>
      </c>
      <c r="S286" s="11">
        <v>0</v>
      </c>
      <c r="T286" s="11">
        <v>0</v>
      </c>
      <c r="U286" s="11">
        <v>0</v>
      </c>
      <c r="V286" s="11">
        <v>0</v>
      </c>
      <c r="W286" s="11">
        <v>0</v>
      </c>
      <c r="X286" s="11">
        <v>0</v>
      </c>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36">
        <v>73</v>
      </c>
      <c r="AX286" s="36">
        <v>0.828125</v>
      </c>
      <c r="AY286" s="36">
        <v>246</v>
      </c>
      <c r="AZ286" s="36">
        <v>248.5</v>
      </c>
      <c r="BA286" s="36">
        <v>248.0703125</v>
      </c>
      <c r="BB286" s="37">
        <f>SUMPRODUCT(L286:X286,分數請填寫在這邊!C$7:O$7)</f>
        <v>275</v>
      </c>
    </row>
    <row r="287" spans="1:54" x14ac:dyDescent="0.25">
      <c r="A287" s="8" t="s">
        <v>966</v>
      </c>
      <c r="B287" s="8">
        <v>14</v>
      </c>
      <c r="C287" s="10" t="s">
        <v>163</v>
      </c>
      <c r="D287" s="10" t="s">
        <v>28</v>
      </c>
      <c r="E287" s="10" t="s">
        <v>1259</v>
      </c>
      <c r="F287" s="33">
        <f t="shared" si="4"/>
        <v>53.12556818181821</v>
      </c>
      <c r="G287" s="8">
        <v>81.163636363636357</v>
      </c>
      <c r="H287" s="8">
        <v>78.756</v>
      </c>
      <c r="I287" s="14">
        <v>79.959818181818179</v>
      </c>
      <c r="J287" s="14">
        <v>74.949772727272716</v>
      </c>
      <c r="K287" s="8"/>
      <c r="L287" s="11">
        <v>1</v>
      </c>
      <c r="M287" s="11">
        <v>2</v>
      </c>
      <c r="N287" s="11">
        <v>1.5</v>
      </c>
      <c r="O287" s="11">
        <v>0</v>
      </c>
      <c r="P287" s="11">
        <v>1</v>
      </c>
      <c r="Q287" s="11">
        <v>1.5</v>
      </c>
      <c r="R287" s="11">
        <v>0</v>
      </c>
      <c r="S287" s="11">
        <v>0</v>
      </c>
      <c r="T287" s="11">
        <v>0</v>
      </c>
      <c r="U287" s="11">
        <v>0</v>
      </c>
      <c r="V287" s="11">
        <v>0</v>
      </c>
      <c r="W287" s="11">
        <v>0</v>
      </c>
      <c r="X287" s="11">
        <v>0</v>
      </c>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36">
        <v>74</v>
      </c>
      <c r="AX287" s="36">
        <v>0.94977272727271611</v>
      </c>
      <c r="AY287" s="36">
        <v>294.5</v>
      </c>
      <c r="AZ287" s="36">
        <v>297</v>
      </c>
      <c r="BA287" s="36">
        <v>296.87443181818179</v>
      </c>
      <c r="BB287" s="37">
        <f>SUMPRODUCT(L287:X287,分數請填寫在這邊!C$7:O$7)</f>
        <v>350</v>
      </c>
    </row>
    <row r="288" spans="1:54" x14ac:dyDescent="0.25">
      <c r="A288" s="8" t="s">
        <v>966</v>
      </c>
      <c r="B288" s="8">
        <v>15</v>
      </c>
      <c r="C288" s="10" t="s">
        <v>163</v>
      </c>
      <c r="D288" s="10" t="s">
        <v>169</v>
      </c>
      <c r="E288" s="10" t="s">
        <v>1260</v>
      </c>
      <c r="F288" s="33">
        <f t="shared" si="4"/>
        <v>107.01734545454545</v>
      </c>
      <c r="G288" s="8">
        <v>47.381818181818183</v>
      </c>
      <c r="H288" s="8">
        <v>49.660000000000004</v>
      </c>
      <c r="I288" s="14">
        <v>48.520909090909093</v>
      </c>
      <c r="J288" s="14">
        <v>49.491327272727275</v>
      </c>
      <c r="K288" s="8"/>
      <c r="L288" s="11">
        <v>1.5</v>
      </c>
      <c r="M288" s="11">
        <v>2</v>
      </c>
      <c r="N288" s="11">
        <v>2</v>
      </c>
      <c r="O288" s="11">
        <v>0</v>
      </c>
      <c r="P288" s="11">
        <v>0</v>
      </c>
      <c r="Q288" s="11">
        <v>0</v>
      </c>
      <c r="R288" s="11">
        <v>0</v>
      </c>
      <c r="S288" s="11">
        <v>0</v>
      </c>
      <c r="T288" s="11">
        <v>0</v>
      </c>
      <c r="U288" s="11">
        <v>0</v>
      </c>
      <c r="V288" s="11">
        <v>0</v>
      </c>
      <c r="W288" s="11">
        <v>0</v>
      </c>
      <c r="X288" s="11">
        <v>0</v>
      </c>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36">
        <v>35</v>
      </c>
      <c r="AX288" s="36">
        <v>0.65113636363636829</v>
      </c>
      <c r="AY288" s="36">
        <v>138.5</v>
      </c>
      <c r="AZ288" s="36">
        <v>140.5</v>
      </c>
      <c r="BA288" s="36">
        <v>167.98265454545455</v>
      </c>
      <c r="BB288" s="37">
        <f>SUMPRODUCT(L288:X288,分數請填寫在這邊!C$7:O$7)</f>
        <v>275</v>
      </c>
    </row>
    <row r="289" spans="1:54" x14ac:dyDescent="0.25">
      <c r="A289" s="8" t="s">
        <v>966</v>
      </c>
      <c r="B289" s="8">
        <v>16</v>
      </c>
      <c r="C289" s="10" t="s">
        <v>163</v>
      </c>
      <c r="D289" s="10" t="s">
        <v>170</v>
      </c>
      <c r="E289" s="10" t="s">
        <v>1261</v>
      </c>
      <c r="F289" s="33">
        <f t="shared" si="4"/>
        <v>95.852556818181824</v>
      </c>
      <c r="G289" s="8">
        <v>63.97</v>
      </c>
      <c r="H289" s="8">
        <v>70.587272727272733</v>
      </c>
      <c r="I289" s="14">
        <v>67.278636363636366</v>
      </c>
      <c r="J289" s="14">
        <v>59.098295454545458</v>
      </c>
      <c r="K289" s="8"/>
      <c r="L289" s="11">
        <v>0</v>
      </c>
      <c r="M289" s="11">
        <v>1.5</v>
      </c>
      <c r="N289" s="11">
        <v>1.5</v>
      </c>
      <c r="O289" s="11">
        <v>1.5</v>
      </c>
      <c r="P289" s="11">
        <v>0</v>
      </c>
      <c r="Q289" s="11">
        <v>1</v>
      </c>
      <c r="R289" s="11">
        <v>0</v>
      </c>
      <c r="S289" s="11">
        <v>0</v>
      </c>
      <c r="T289" s="11">
        <v>0</v>
      </c>
      <c r="U289" s="11">
        <v>0</v>
      </c>
      <c r="V289" s="11">
        <v>0</v>
      </c>
      <c r="W289" s="11">
        <v>0</v>
      </c>
      <c r="X289" s="11">
        <v>0</v>
      </c>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36">
        <v>59</v>
      </c>
      <c r="AX289" s="36">
        <v>9.8295454545457517E-2</v>
      </c>
      <c r="AY289" s="36">
        <v>179</v>
      </c>
      <c r="AZ289" s="36">
        <v>180.5</v>
      </c>
      <c r="BA289" s="36">
        <v>179.14744318181818</v>
      </c>
      <c r="BB289" s="37">
        <f>SUMPRODUCT(L289:X289,分數請填寫在這邊!C$7:O$7)</f>
        <v>275</v>
      </c>
    </row>
    <row r="290" spans="1:54" x14ac:dyDescent="0.25">
      <c r="A290" s="8" t="s">
        <v>966</v>
      </c>
      <c r="B290" s="8">
        <v>17</v>
      </c>
      <c r="C290" s="10" t="s">
        <v>163</v>
      </c>
      <c r="D290" s="10" t="s">
        <v>171</v>
      </c>
      <c r="E290" s="10" t="s">
        <v>1262</v>
      </c>
      <c r="F290" s="33">
        <f t="shared" si="4"/>
        <v>96.163352272727252</v>
      </c>
      <c r="G290" s="8">
        <v>57.381818181818183</v>
      </c>
      <c r="H290" s="8">
        <v>64.887500000000003</v>
      </c>
      <c r="I290" s="14">
        <v>61.134659090909096</v>
      </c>
      <c r="J290" s="14">
        <v>61.134659090909096</v>
      </c>
      <c r="K290" s="8"/>
      <c r="L290" s="11">
        <v>0</v>
      </c>
      <c r="M290" s="11">
        <v>1.5</v>
      </c>
      <c r="N290" s="11">
        <v>1.5</v>
      </c>
      <c r="O290" s="11">
        <v>1.5</v>
      </c>
      <c r="P290" s="11">
        <v>1</v>
      </c>
      <c r="Q290" s="11">
        <v>0</v>
      </c>
      <c r="R290" s="11">
        <v>0</v>
      </c>
      <c r="S290" s="11">
        <v>0</v>
      </c>
      <c r="T290" s="11">
        <v>0</v>
      </c>
      <c r="U290" s="11">
        <v>0</v>
      </c>
      <c r="V290" s="11">
        <v>0</v>
      </c>
      <c r="W290" s="11">
        <v>0</v>
      </c>
      <c r="X290" s="11">
        <v>0</v>
      </c>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36">
        <v>51</v>
      </c>
      <c r="AX290" s="36">
        <v>0.41832386363637397</v>
      </c>
      <c r="AY290" s="36">
        <v>154</v>
      </c>
      <c r="AZ290" s="36">
        <v>156.5</v>
      </c>
      <c r="BA290" s="36">
        <v>178.83664772727275</v>
      </c>
      <c r="BB290" s="37">
        <f>SUMPRODUCT(L290:X290,分數請填寫在這邊!C$7:O$7)</f>
        <v>275</v>
      </c>
    </row>
    <row r="291" spans="1:54" x14ac:dyDescent="0.25">
      <c r="A291" s="8" t="s">
        <v>966</v>
      </c>
      <c r="B291" s="8">
        <v>18</v>
      </c>
      <c r="C291" s="10" t="s">
        <v>163</v>
      </c>
      <c r="D291" s="10" t="s">
        <v>172</v>
      </c>
      <c r="E291" s="10" t="s">
        <v>1263</v>
      </c>
      <c r="F291" s="33">
        <f t="shared" si="4"/>
        <v>124.53874999999999</v>
      </c>
      <c r="G291" s="8">
        <v>50.836800000000004</v>
      </c>
      <c r="H291" s="8">
        <v>59.333333333333336</v>
      </c>
      <c r="I291" s="14">
        <v>55.08506666666667</v>
      </c>
      <c r="J291" s="14">
        <v>43.856333333333339</v>
      </c>
      <c r="K291" s="8"/>
      <c r="L291" s="11">
        <v>1</v>
      </c>
      <c r="M291" s="11">
        <v>1.5</v>
      </c>
      <c r="N291" s="11">
        <v>1</v>
      </c>
      <c r="O291" s="11">
        <v>1.25</v>
      </c>
      <c r="P291" s="11">
        <v>0</v>
      </c>
      <c r="Q291" s="11">
        <v>1.5</v>
      </c>
      <c r="R291" s="11">
        <v>0</v>
      </c>
      <c r="S291" s="11">
        <v>0</v>
      </c>
      <c r="T291" s="11">
        <v>0</v>
      </c>
      <c r="U291" s="11">
        <v>0</v>
      </c>
      <c r="V291" s="11">
        <v>0</v>
      </c>
      <c r="W291" s="11">
        <v>0</v>
      </c>
      <c r="X291" s="11">
        <v>0</v>
      </c>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36">
        <v>43</v>
      </c>
      <c r="AX291" s="36">
        <v>0.85633333333333894</v>
      </c>
      <c r="AY291" s="36">
        <v>184.75</v>
      </c>
      <c r="AZ291" s="36">
        <v>188.5</v>
      </c>
      <c r="BA291" s="36">
        <v>187.96125000000001</v>
      </c>
      <c r="BB291" s="37">
        <f>SUMPRODUCT(L291:X291,分數請填寫在這邊!C$7:O$7)</f>
        <v>312.5</v>
      </c>
    </row>
    <row r="292" spans="1:54" x14ac:dyDescent="0.25">
      <c r="A292" s="8" t="s">
        <v>966</v>
      </c>
      <c r="B292" s="8">
        <v>19</v>
      </c>
      <c r="C292" s="10" t="s">
        <v>163</v>
      </c>
      <c r="D292" s="10" t="s">
        <v>173</v>
      </c>
      <c r="E292" s="10" t="s">
        <v>1264</v>
      </c>
      <c r="F292" s="33">
        <f t="shared" si="4"/>
        <v>105.39117063492066</v>
      </c>
      <c r="G292" s="8">
        <v>57.017777777777773</v>
      </c>
      <c r="H292" s="8">
        <v>61.611428571428569</v>
      </c>
      <c r="I292" s="14">
        <v>59.314603174603171</v>
      </c>
      <c r="J292" s="14">
        <v>49.143253968253966</v>
      </c>
      <c r="K292" s="8"/>
      <c r="L292" s="11">
        <v>0</v>
      </c>
      <c r="M292" s="11">
        <v>1.25</v>
      </c>
      <c r="N292" s="11">
        <v>1</v>
      </c>
      <c r="O292" s="11">
        <v>1.25</v>
      </c>
      <c r="P292" s="11">
        <v>0</v>
      </c>
      <c r="Q292" s="11">
        <v>1.75</v>
      </c>
      <c r="R292" s="11">
        <v>0</v>
      </c>
      <c r="S292" s="11">
        <v>0</v>
      </c>
      <c r="T292" s="11">
        <v>0</v>
      </c>
      <c r="U292" s="11">
        <v>0</v>
      </c>
      <c r="V292" s="11">
        <v>0</v>
      </c>
      <c r="W292" s="11">
        <v>0</v>
      </c>
      <c r="X292" s="11">
        <v>0</v>
      </c>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36">
        <v>49</v>
      </c>
      <c r="AX292" s="36">
        <v>0.14325396825396552</v>
      </c>
      <c r="AY292" s="36">
        <v>156.5</v>
      </c>
      <c r="AZ292" s="36">
        <v>160.75</v>
      </c>
      <c r="BA292" s="36">
        <v>157.10882936507934</v>
      </c>
      <c r="BB292" s="37">
        <f>SUMPRODUCT(L292:X292,分數請填寫在這邊!C$7:O$7)</f>
        <v>262.5</v>
      </c>
    </row>
    <row r="293" spans="1:54" x14ac:dyDescent="0.25">
      <c r="A293" s="8" t="s">
        <v>966</v>
      </c>
      <c r="B293" s="8">
        <v>20</v>
      </c>
      <c r="C293" s="10" t="s">
        <v>163</v>
      </c>
      <c r="D293" s="10" t="s">
        <v>175</v>
      </c>
      <c r="E293" s="10" t="s">
        <v>1267</v>
      </c>
      <c r="F293" s="33">
        <f t="shared" si="4"/>
        <v>53</v>
      </c>
      <c r="G293" s="8">
        <v>56.699999999999996</v>
      </c>
      <c r="H293" s="8">
        <v>63.95</v>
      </c>
      <c r="I293" s="14">
        <v>60.325000000000003</v>
      </c>
      <c r="J293" s="14">
        <v>50.406250000000007</v>
      </c>
      <c r="K293" s="8"/>
      <c r="L293" s="11">
        <v>0</v>
      </c>
      <c r="M293" s="11">
        <v>1</v>
      </c>
      <c r="N293" s="11">
        <v>0</v>
      </c>
      <c r="O293" s="11">
        <v>1</v>
      </c>
      <c r="P293" s="11">
        <v>0</v>
      </c>
      <c r="Q293" s="11">
        <v>1</v>
      </c>
      <c r="R293" s="11">
        <v>0</v>
      </c>
      <c r="S293" s="11">
        <v>0</v>
      </c>
      <c r="T293" s="11">
        <v>0</v>
      </c>
      <c r="U293" s="11">
        <v>0</v>
      </c>
      <c r="V293" s="11">
        <v>0</v>
      </c>
      <c r="W293" s="11">
        <v>0</v>
      </c>
      <c r="X293" s="11">
        <v>0</v>
      </c>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36">
        <v>50</v>
      </c>
      <c r="AX293" s="36">
        <v>0.40625000000000711</v>
      </c>
      <c r="AY293" s="36">
        <v>97</v>
      </c>
      <c r="AZ293" s="36">
        <v>97</v>
      </c>
      <c r="BA293" s="36">
        <v>97</v>
      </c>
      <c r="BB293" s="37">
        <f>SUMPRODUCT(L293:X293,分數請填寫在這邊!C$7:O$7)</f>
        <v>150</v>
      </c>
    </row>
    <row r="294" spans="1:54" x14ac:dyDescent="0.25">
      <c r="A294" s="8" t="s">
        <v>966</v>
      </c>
      <c r="B294" s="8">
        <v>21</v>
      </c>
      <c r="C294" s="10" t="s">
        <v>163</v>
      </c>
      <c r="D294" s="10" t="s">
        <v>12</v>
      </c>
      <c r="E294" s="10" t="s">
        <v>1265</v>
      </c>
      <c r="F294" s="33">
        <f t="shared" si="4"/>
        <v>38.861111111111086</v>
      </c>
      <c r="G294" s="8">
        <v>68.355555555555554</v>
      </c>
      <c r="H294" s="8">
        <v>70.955555555555563</v>
      </c>
      <c r="I294" s="14">
        <v>69.655555555555566</v>
      </c>
      <c r="J294" s="14">
        <v>62.069444444444457</v>
      </c>
      <c r="K294" s="8"/>
      <c r="L294" s="11">
        <v>1</v>
      </c>
      <c r="M294" s="11">
        <v>2</v>
      </c>
      <c r="N294" s="11">
        <v>0</v>
      </c>
      <c r="O294" s="11">
        <v>0</v>
      </c>
      <c r="P294" s="11">
        <v>0</v>
      </c>
      <c r="Q294" s="11">
        <v>1</v>
      </c>
      <c r="R294" s="11">
        <v>0</v>
      </c>
      <c r="S294" s="11">
        <v>0</v>
      </c>
      <c r="T294" s="11">
        <v>0</v>
      </c>
      <c r="U294" s="11">
        <v>0</v>
      </c>
      <c r="V294" s="11">
        <v>0</v>
      </c>
      <c r="W294" s="11">
        <v>0</v>
      </c>
      <c r="X294" s="11">
        <v>0</v>
      </c>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36">
        <v>62</v>
      </c>
      <c r="AX294" s="36">
        <v>6.9444444444457076E-2</v>
      </c>
      <c r="AY294" s="36">
        <v>161</v>
      </c>
      <c r="AZ294" s="36">
        <v>163</v>
      </c>
      <c r="BA294" s="36">
        <v>161.13888888888891</v>
      </c>
      <c r="BB294" s="37">
        <f>SUMPRODUCT(L294:X294,分數請填寫在這邊!C$7:O$7)</f>
        <v>200</v>
      </c>
    </row>
    <row r="295" spans="1:54" x14ac:dyDescent="0.25">
      <c r="A295" s="8" t="s">
        <v>966</v>
      </c>
      <c r="B295" s="8">
        <v>22</v>
      </c>
      <c r="C295" s="10" t="s">
        <v>163</v>
      </c>
      <c r="D295" s="10" t="s">
        <v>174</v>
      </c>
      <c r="E295" s="10" t="s">
        <v>1266</v>
      </c>
      <c r="F295" s="33">
        <f t="shared" si="4"/>
        <v>-14.216666666666669</v>
      </c>
      <c r="G295" s="8">
        <v>50.480000000000004</v>
      </c>
      <c r="H295" s="8">
        <v>58.666666666666664</v>
      </c>
      <c r="I295" s="14">
        <v>54.573333333333338</v>
      </c>
      <c r="J295" s="14">
        <v>43.216666666666676</v>
      </c>
      <c r="K295" s="8"/>
      <c r="L295" s="11">
        <v>2</v>
      </c>
      <c r="M295" s="11">
        <v>2</v>
      </c>
      <c r="N295" s="11">
        <v>0</v>
      </c>
      <c r="O295" s="11">
        <v>0</v>
      </c>
      <c r="P295" s="11">
        <v>0</v>
      </c>
      <c r="Q295" s="11">
        <v>0</v>
      </c>
      <c r="R295" s="11">
        <v>1</v>
      </c>
      <c r="S295" s="11">
        <v>0</v>
      </c>
      <c r="T295" s="11">
        <v>1</v>
      </c>
      <c r="U295" s="11">
        <v>0</v>
      </c>
      <c r="V295" s="11">
        <v>0</v>
      </c>
      <c r="W295" s="11">
        <v>0</v>
      </c>
      <c r="X295" s="11">
        <v>0</v>
      </c>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36">
        <v>43</v>
      </c>
      <c r="AX295" s="36">
        <v>0.21666666666667567</v>
      </c>
      <c r="AY295" s="36">
        <v>214</v>
      </c>
      <c r="AZ295" s="36">
        <v>215</v>
      </c>
      <c r="BA295" s="36">
        <v>214.21666666666667</v>
      </c>
      <c r="BB295" s="37">
        <f>SUMPRODUCT(L295:X295,分數請填寫在這邊!C$7:O$7)</f>
        <v>200</v>
      </c>
    </row>
    <row r="296" spans="1:54" x14ac:dyDescent="0.25">
      <c r="A296" s="8" t="s">
        <v>967</v>
      </c>
      <c r="B296" s="8">
        <v>1</v>
      </c>
      <c r="C296" s="10" t="s">
        <v>176</v>
      </c>
      <c r="D296" s="10" t="s">
        <v>161</v>
      </c>
      <c r="E296" s="10" t="s">
        <v>1268</v>
      </c>
      <c r="F296" s="33">
        <f t="shared" si="4"/>
        <v>89.390512820512811</v>
      </c>
      <c r="G296" s="8">
        <v>37.24666666666667</v>
      </c>
      <c r="H296" s="8">
        <v>57.972307692307695</v>
      </c>
      <c r="I296" s="14">
        <v>47.609487179487182</v>
      </c>
      <c r="J296" s="14">
        <v>47.609487179487182</v>
      </c>
      <c r="K296" s="8"/>
      <c r="L296" s="11">
        <v>1.25</v>
      </c>
      <c r="M296" s="11">
        <v>1</v>
      </c>
      <c r="N296" s="11">
        <v>2</v>
      </c>
      <c r="O296" s="11">
        <v>0</v>
      </c>
      <c r="P296" s="11">
        <v>0</v>
      </c>
      <c r="Q296" s="11">
        <v>0</v>
      </c>
      <c r="R296" s="11">
        <v>0</v>
      </c>
      <c r="S296" s="11">
        <v>0</v>
      </c>
      <c r="T296" s="11">
        <v>0</v>
      </c>
      <c r="U296" s="11">
        <v>0</v>
      </c>
      <c r="V296" s="11">
        <v>0</v>
      </c>
      <c r="W296" s="11">
        <v>0</v>
      </c>
      <c r="X296" s="11">
        <v>0</v>
      </c>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36">
        <v>34</v>
      </c>
      <c r="AX296" s="36">
        <v>0.51185897435898653</v>
      </c>
      <c r="AY296" s="36">
        <v>102.75</v>
      </c>
      <c r="AZ296" s="36">
        <v>103.75</v>
      </c>
      <c r="BA296" s="36">
        <v>123.10948717948719</v>
      </c>
      <c r="BB296" s="37">
        <f>SUMPRODUCT(L296:X296,分數請填寫在這邊!C$7:O$7)</f>
        <v>212.5</v>
      </c>
    </row>
    <row r="297" spans="1:54" x14ac:dyDescent="0.25">
      <c r="A297" s="8" t="s">
        <v>967</v>
      </c>
      <c r="B297" s="8">
        <v>2</v>
      </c>
      <c r="C297" s="10" t="s">
        <v>176</v>
      </c>
      <c r="D297" s="10" t="s">
        <v>177</v>
      </c>
      <c r="E297" s="10" t="s">
        <v>1269</v>
      </c>
      <c r="F297" s="33">
        <f t="shared" si="4"/>
        <v>104.32</v>
      </c>
      <c r="G297" s="8">
        <v>40.220000000000006</v>
      </c>
      <c r="H297" s="8">
        <v>55.56666666666667</v>
      </c>
      <c r="I297" s="14">
        <v>47.893333333333338</v>
      </c>
      <c r="J297" s="14">
        <v>47.893333333333338</v>
      </c>
      <c r="K297" s="8"/>
      <c r="L297" s="11">
        <v>0</v>
      </c>
      <c r="M297" s="11">
        <v>1</v>
      </c>
      <c r="N297" s="11">
        <v>1.5</v>
      </c>
      <c r="O297" s="11">
        <v>0</v>
      </c>
      <c r="P297" s="11">
        <v>2</v>
      </c>
      <c r="Q297" s="11">
        <v>0</v>
      </c>
      <c r="R297" s="11">
        <v>0</v>
      </c>
      <c r="S297" s="11">
        <v>0</v>
      </c>
      <c r="T297" s="11">
        <v>0</v>
      </c>
      <c r="U297" s="11">
        <v>0</v>
      </c>
      <c r="V297" s="11">
        <v>0</v>
      </c>
      <c r="W297" s="11">
        <v>0</v>
      </c>
      <c r="X297" s="11">
        <v>0</v>
      </c>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36">
        <v>34</v>
      </c>
      <c r="AX297" s="36">
        <v>0.86666666666667425</v>
      </c>
      <c r="AY297" s="36">
        <v>92.5</v>
      </c>
      <c r="AZ297" s="36">
        <v>93.5</v>
      </c>
      <c r="BA297" s="36">
        <v>120.68</v>
      </c>
      <c r="BB297" s="37">
        <f>SUMPRODUCT(L297:X297,分數請填寫在這邊!C$7:O$7)</f>
        <v>225</v>
      </c>
    </row>
    <row r="298" spans="1:54" x14ac:dyDescent="0.25">
      <c r="A298" s="8" t="s">
        <v>967</v>
      </c>
      <c r="B298" s="8">
        <v>3</v>
      </c>
      <c r="C298" s="10" t="s">
        <v>176</v>
      </c>
      <c r="D298" s="10" t="s">
        <v>178</v>
      </c>
      <c r="E298" s="10" t="s">
        <v>1270</v>
      </c>
      <c r="F298" s="33">
        <f t="shared" si="4"/>
        <v>110.56111111111112</v>
      </c>
      <c r="G298" s="8">
        <v>36.799999999999997</v>
      </c>
      <c r="H298" s="8">
        <v>53.077777777777776</v>
      </c>
      <c r="I298" s="14">
        <v>44.938888888888883</v>
      </c>
      <c r="J298" s="14">
        <v>44.938888888888883</v>
      </c>
      <c r="K298" s="8"/>
      <c r="L298" s="11">
        <v>0</v>
      </c>
      <c r="M298" s="11">
        <v>1</v>
      </c>
      <c r="N298" s="11">
        <v>1.5</v>
      </c>
      <c r="O298" s="11">
        <v>0</v>
      </c>
      <c r="P298" s="11">
        <v>2</v>
      </c>
      <c r="Q298" s="11">
        <v>0</v>
      </c>
      <c r="R298" s="11">
        <v>0</v>
      </c>
      <c r="S298" s="11">
        <v>0</v>
      </c>
      <c r="T298" s="11">
        <v>0</v>
      </c>
      <c r="U298" s="11">
        <v>0</v>
      </c>
      <c r="V298" s="11">
        <v>0</v>
      </c>
      <c r="W298" s="11">
        <v>0</v>
      </c>
      <c r="X298" s="11">
        <v>0</v>
      </c>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36">
        <v>31</v>
      </c>
      <c r="AX298" s="36">
        <v>0.17361111111111427</v>
      </c>
      <c r="AY298" s="36">
        <v>88</v>
      </c>
      <c r="AZ298" s="36">
        <v>88</v>
      </c>
      <c r="BA298" s="36">
        <v>114.43888888888888</v>
      </c>
      <c r="BB298" s="37">
        <f>SUMPRODUCT(L298:X298,分數請填寫在這邊!C$7:O$7)</f>
        <v>225</v>
      </c>
    </row>
    <row r="299" spans="1:54" x14ac:dyDescent="0.25">
      <c r="A299" s="8" t="s">
        <v>967</v>
      </c>
      <c r="B299" s="8">
        <v>4</v>
      </c>
      <c r="C299" s="10" t="s">
        <v>176</v>
      </c>
      <c r="D299" s="10" t="s">
        <v>179</v>
      </c>
      <c r="E299" s="10" t="s">
        <v>1271</v>
      </c>
      <c r="F299" s="33">
        <f t="shared" si="4"/>
        <v>98.279166666666669</v>
      </c>
      <c r="G299" s="8">
        <v>52.322222222222223</v>
      </c>
      <c r="H299" s="8">
        <v>58.825000000000003</v>
      </c>
      <c r="I299" s="14">
        <v>55.573611111111113</v>
      </c>
      <c r="J299" s="14">
        <v>55.573611111111113</v>
      </c>
      <c r="K299" s="8"/>
      <c r="L299" s="11">
        <v>0</v>
      </c>
      <c r="M299" s="11">
        <v>1</v>
      </c>
      <c r="N299" s="11">
        <v>1</v>
      </c>
      <c r="O299" s="11">
        <v>2</v>
      </c>
      <c r="P299" s="11">
        <v>1</v>
      </c>
      <c r="Q299" s="11">
        <v>0</v>
      </c>
      <c r="R299" s="11">
        <v>0</v>
      </c>
      <c r="S299" s="11">
        <v>0</v>
      </c>
      <c r="T299" s="11">
        <v>0</v>
      </c>
      <c r="U299" s="11">
        <v>0</v>
      </c>
      <c r="V299" s="11">
        <v>0</v>
      </c>
      <c r="W299" s="11">
        <v>0</v>
      </c>
      <c r="X299" s="11">
        <v>0</v>
      </c>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36">
        <v>44</v>
      </c>
      <c r="AX299" s="36">
        <v>0.46701388888889284</v>
      </c>
      <c r="AY299" s="36">
        <v>128</v>
      </c>
      <c r="AZ299" s="36">
        <v>129</v>
      </c>
      <c r="BA299" s="36">
        <v>151.72083333333333</v>
      </c>
      <c r="BB299" s="37">
        <f>SUMPRODUCT(L299:X299,分數請填寫在這邊!C$7:O$7)</f>
        <v>250</v>
      </c>
    </row>
    <row r="300" spans="1:54" x14ac:dyDescent="0.25">
      <c r="A300" s="8" t="s">
        <v>967</v>
      </c>
      <c r="B300" s="8">
        <v>5</v>
      </c>
      <c r="C300" s="10" t="s">
        <v>176</v>
      </c>
      <c r="D300" s="10" t="s">
        <v>180</v>
      </c>
      <c r="E300" s="10" t="s">
        <v>1272</v>
      </c>
      <c r="F300" s="33">
        <f t="shared" si="4"/>
        <v>108.16904761904763</v>
      </c>
      <c r="G300" s="8">
        <v>47.916666666666664</v>
      </c>
      <c r="H300" s="8">
        <v>54.914285714285711</v>
      </c>
      <c r="I300" s="14">
        <v>51.415476190476184</v>
      </c>
      <c r="J300" s="14">
        <v>51.415476190476184</v>
      </c>
      <c r="K300" s="8"/>
      <c r="L300" s="11">
        <v>0</v>
      </c>
      <c r="M300" s="11">
        <v>1</v>
      </c>
      <c r="N300" s="11">
        <v>1</v>
      </c>
      <c r="O300" s="11">
        <v>2</v>
      </c>
      <c r="P300" s="11">
        <v>1</v>
      </c>
      <c r="Q300" s="11">
        <v>0</v>
      </c>
      <c r="R300" s="11">
        <v>0</v>
      </c>
      <c r="S300" s="11">
        <v>0</v>
      </c>
      <c r="T300" s="11">
        <v>0</v>
      </c>
      <c r="U300" s="11">
        <v>0</v>
      </c>
      <c r="V300" s="11">
        <v>0</v>
      </c>
      <c r="W300" s="11">
        <v>0</v>
      </c>
      <c r="X300" s="11">
        <v>0</v>
      </c>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36">
        <v>39</v>
      </c>
      <c r="AX300" s="36">
        <v>0.2693452380952337</v>
      </c>
      <c r="AY300" s="36">
        <v>117</v>
      </c>
      <c r="AZ300" s="36">
        <v>118</v>
      </c>
      <c r="BA300" s="36">
        <v>141.83095238095237</v>
      </c>
      <c r="BB300" s="37">
        <f>SUMPRODUCT(L300:X300,分數請填寫在這邊!C$7:O$7)</f>
        <v>250</v>
      </c>
    </row>
    <row r="301" spans="1:54" x14ac:dyDescent="0.25">
      <c r="A301" s="8" t="s">
        <v>967</v>
      </c>
      <c r="B301" s="8">
        <v>6</v>
      </c>
      <c r="C301" s="10" t="s">
        <v>176</v>
      </c>
      <c r="D301" s="10" t="s">
        <v>12</v>
      </c>
      <c r="E301" s="10" t="s">
        <v>1273</v>
      </c>
      <c r="F301" s="33">
        <f t="shared" si="4"/>
        <v>100.73636363636362</v>
      </c>
      <c r="G301" s="8">
        <v>50.963636363636368</v>
      </c>
      <c r="H301" s="8">
        <v>52.800000000000011</v>
      </c>
      <c r="I301" s="14">
        <v>51.88181818181819</v>
      </c>
      <c r="J301" s="14">
        <v>51.88181818181819</v>
      </c>
      <c r="K301" s="8"/>
      <c r="L301" s="11">
        <v>1.5</v>
      </c>
      <c r="M301" s="11">
        <v>2</v>
      </c>
      <c r="N301" s="11">
        <v>2</v>
      </c>
      <c r="O301" s="11">
        <v>0</v>
      </c>
      <c r="P301" s="11">
        <v>0</v>
      </c>
      <c r="Q301" s="11">
        <v>0</v>
      </c>
      <c r="R301" s="11">
        <v>0</v>
      </c>
      <c r="S301" s="11">
        <v>0</v>
      </c>
      <c r="T301" s="11">
        <v>0</v>
      </c>
      <c r="U301" s="11">
        <v>0</v>
      </c>
      <c r="V301" s="11">
        <v>0</v>
      </c>
      <c r="W301" s="11">
        <v>0</v>
      </c>
      <c r="X301" s="11">
        <v>0</v>
      </c>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36">
        <v>39</v>
      </c>
      <c r="AX301" s="36">
        <v>0.85227272727274084</v>
      </c>
      <c r="AY301" s="36">
        <v>148</v>
      </c>
      <c r="AZ301" s="36">
        <v>148</v>
      </c>
      <c r="BA301" s="36">
        <v>174.26363636363638</v>
      </c>
      <c r="BB301" s="37">
        <f>SUMPRODUCT(L301:X301,分數請填寫在這邊!C$7:O$7)</f>
        <v>275</v>
      </c>
    </row>
    <row r="302" spans="1:54" x14ac:dyDescent="0.25">
      <c r="A302" s="8" t="s">
        <v>967</v>
      </c>
      <c r="B302" s="8">
        <v>7</v>
      </c>
      <c r="C302" s="10" t="s">
        <v>176</v>
      </c>
      <c r="D302" s="10" t="s">
        <v>173</v>
      </c>
      <c r="E302" s="10" t="s">
        <v>1274</v>
      </c>
      <c r="F302" s="33">
        <f t="shared" si="4"/>
        <v>139.23492753623188</v>
      </c>
      <c r="G302" s="8">
        <v>33.68266666666667</v>
      </c>
      <c r="H302" s="8">
        <v>43.695652173913047</v>
      </c>
      <c r="I302" s="14">
        <v>38.689159420289855</v>
      </c>
      <c r="J302" s="14">
        <v>23.361449275362318</v>
      </c>
      <c r="K302" s="8"/>
      <c r="L302" s="11">
        <v>0</v>
      </c>
      <c r="M302" s="11">
        <v>1.5</v>
      </c>
      <c r="N302" s="11">
        <v>0</v>
      </c>
      <c r="O302" s="11">
        <v>1.5</v>
      </c>
      <c r="P302" s="11">
        <v>0</v>
      </c>
      <c r="Q302" s="11">
        <v>2</v>
      </c>
      <c r="R302" s="11">
        <v>0</v>
      </c>
      <c r="S302" s="11">
        <v>0</v>
      </c>
      <c r="T302" s="11">
        <v>0</v>
      </c>
      <c r="U302" s="11">
        <v>0</v>
      </c>
      <c r="V302" s="11">
        <v>0</v>
      </c>
      <c r="W302" s="11">
        <v>0</v>
      </c>
      <c r="X302" s="11">
        <v>0</v>
      </c>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36">
        <v>23</v>
      </c>
      <c r="AX302" s="36">
        <v>0.36144927536231819</v>
      </c>
      <c r="AY302" s="36">
        <v>109.5</v>
      </c>
      <c r="AZ302" s="36">
        <v>113</v>
      </c>
      <c r="BA302" s="36">
        <v>110.76507246376812</v>
      </c>
      <c r="BB302" s="37">
        <f>SUMPRODUCT(L302:X302,分數請填寫在這邊!C$7:O$7)</f>
        <v>250</v>
      </c>
    </row>
    <row r="303" spans="1:54" x14ac:dyDescent="0.25">
      <c r="A303" s="8" t="s">
        <v>967</v>
      </c>
      <c r="B303" s="8">
        <v>8</v>
      </c>
      <c r="C303" s="10" t="s">
        <v>176</v>
      </c>
      <c r="D303" s="10" t="s">
        <v>181</v>
      </c>
      <c r="E303" s="10" t="s">
        <v>1275</v>
      </c>
      <c r="F303" s="33">
        <f t="shared" si="4"/>
        <v>101.98750000000001</v>
      </c>
      <c r="G303" s="8">
        <v>42.924999999999997</v>
      </c>
      <c r="H303" s="8">
        <v>51.087499999999999</v>
      </c>
      <c r="I303" s="14">
        <v>47.006249999999994</v>
      </c>
      <c r="J303" s="14">
        <v>47.006249999999994</v>
      </c>
      <c r="K303" s="8"/>
      <c r="L303" s="11">
        <v>1</v>
      </c>
      <c r="M303" s="11">
        <v>1</v>
      </c>
      <c r="N303" s="11">
        <v>1</v>
      </c>
      <c r="O303" s="11">
        <v>1</v>
      </c>
      <c r="P303" s="11">
        <v>1</v>
      </c>
      <c r="Q303" s="11">
        <v>0</v>
      </c>
      <c r="R303" s="11">
        <v>0</v>
      </c>
      <c r="S303" s="11">
        <v>0</v>
      </c>
      <c r="T303" s="11">
        <v>0</v>
      </c>
      <c r="U303" s="11">
        <v>0</v>
      </c>
      <c r="V303" s="11">
        <v>0</v>
      </c>
      <c r="W303" s="11">
        <v>0</v>
      </c>
      <c r="X303" s="11">
        <v>0</v>
      </c>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36">
        <v>33</v>
      </c>
      <c r="AX303" s="36">
        <v>0.7578125</v>
      </c>
      <c r="AY303" s="36">
        <v>122</v>
      </c>
      <c r="AZ303" s="36">
        <v>123</v>
      </c>
      <c r="BA303" s="36">
        <v>148.01249999999999</v>
      </c>
      <c r="BB303" s="37">
        <f>SUMPRODUCT(L303:X303,分數請填寫在這邊!C$7:O$7)</f>
        <v>250</v>
      </c>
    </row>
    <row r="304" spans="1:54" x14ac:dyDescent="0.25">
      <c r="A304" s="8" t="s">
        <v>967</v>
      </c>
      <c r="B304" s="8">
        <v>9</v>
      </c>
      <c r="C304" s="10" t="s">
        <v>176</v>
      </c>
      <c r="D304" s="10" t="s">
        <v>182</v>
      </c>
      <c r="E304" s="10" t="s">
        <v>1276</v>
      </c>
      <c r="F304" s="33">
        <f t="shared" si="4"/>
        <v>92.366666666666674</v>
      </c>
      <c r="G304" s="8">
        <v>48.083333333333336</v>
      </c>
      <c r="H304" s="8">
        <v>55.55</v>
      </c>
      <c r="I304" s="14">
        <v>51.816666666666663</v>
      </c>
      <c r="J304" s="14">
        <v>51.816666666666663</v>
      </c>
      <c r="K304" s="8"/>
      <c r="L304" s="11">
        <v>1</v>
      </c>
      <c r="M304" s="11">
        <v>1</v>
      </c>
      <c r="N304" s="11">
        <v>1</v>
      </c>
      <c r="O304" s="11">
        <v>1</v>
      </c>
      <c r="P304" s="11">
        <v>1</v>
      </c>
      <c r="Q304" s="11">
        <v>0</v>
      </c>
      <c r="R304" s="11">
        <v>0</v>
      </c>
      <c r="S304" s="11">
        <v>0</v>
      </c>
      <c r="T304" s="11">
        <v>0</v>
      </c>
      <c r="U304" s="11">
        <v>0</v>
      </c>
      <c r="V304" s="11">
        <v>0</v>
      </c>
      <c r="W304" s="11">
        <v>0</v>
      </c>
      <c r="X304" s="11">
        <v>0</v>
      </c>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36">
        <v>39</v>
      </c>
      <c r="AX304" s="36">
        <v>0.7708333333333286</v>
      </c>
      <c r="AY304" s="36">
        <v>133</v>
      </c>
      <c r="AZ304" s="36">
        <v>134</v>
      </c>
      <c r="BA304" s="36">
        <v>157.63333333333333</v>
      </c>
      <c r="BB304" s="37">
        <f>SUMPRODUCT(L304:X304,分數請填寫在這邊!C$7:O$7)</f>
        <v>250</v>
      </c>
    </row>
    <row r="305" spans="1:54" x14ac:dyDescent="0.25">
      <c r="A305" s="8" t="s">
        <v>967</v>
      </c>
      <c r="B305" s="8">
        <v>10</v>
      </c>
      <c r="C305" s="10" t="s">
        <v>176</v>
      </c>
      <c r="D305" s="10" t="s">
        <v>183</v>
      </c>
      <c r="E305" s="10" t="s">
        <v>1277</v>
      </c>
      <c r="F305" s="33">
        <f t="shared" si="4"/>
        <v>74.216666666666669</v>
      </c>
      <c r="G305" s="8">
        <v>59.366666666666674</v>
      </c>
      <c r="H305" s="8">
        <v>62.416666666666664</v>
      </c>
      <c r="I305" s="14">
        <v>60.891666666666666</v>
      </c>
      <c r="J305" s="14">
        <v>60.891666666666666</v>
      </c>
      <c r="K305" s="8"/>
      <c r="L305" s="11">
        <v>1</v>
      </c>
      <c r="M305" s="11">
        <v>1</v>
      </c>
      <c r="N305" s="11">
        <v>1</v>
      </c>
      <c r="O305" s="11">
        <v>1</v>
      </c>
      <c r="P305" s="11">
        <v>1</v>
      </c>
      <c r="Q305" s="11">
        <v>0</v>
      </c>
      <c r="R305" s="11">
        <v>0</v>
      </c>
      <c r="S305" s="11">
        <v>0</v>
      </c>
      <c r="T305" s="11">
        <v>0</v>
      </c>
      <c r="U305" s="11">
        <v>0</v>
      </c>
      <c r="V305" s="11">
        <v>0</v>
      </c>
      <c r="W305" s="11">
        <v>0</v>
      </c>
      <c r="X305" s="11">
        <v>0</v>
      </c>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36">
        <v>51</v>
      </c>
      <c r="AX305" s="36">
        <v>0.1145833333333357</v>
      </c>
      <c r="AY305" s="36">
        <v>156</v>
      </c>
      <c r="AZ305" s="36">
        <v>158</v>
      </c>
      <c r="BA305" s="36">
        <v>175.78333333333333</v>
      </c>
      <c r="BB305" s="37">
        <f>SUMPRODUCT(L305:X305,分數請填寫在這邊!C$7:O$7)</f>
        <v>250</v>
      </c>
    </row>
    <row r="306" spans="1:54" x14ac:dyDescent="0.25">
      <c r="A306" s="8" t="s">
        <v>967</v>
      </c>
      <c r="B306" s="8">
        <v>11</v>
      </c>
      <c r="C306" s="10" t="s">
        <v>176</v>
      </c>
      <c r="D306" s="10" t="s">
        <v>30</v>
      </c>
      <c r="E306" s="10" t="s">
        <v>1278</v>
      </c>
      <c r="F306" s="33">
        <f t="shared" si="4"/>
        <v>122</v>
      </c>
      <c r="G306" s="8">
        <v>33.56</v>
      </c>
      <c r="H306" s="8">
        <v>41.44</v>
      </c>
      <c r="I306" s="14">
        <v>37.5</v>
      </c>
      <c r="J306" s="14">
        <v>37.5</v>
      </c>
      <c r="K306" s="8"/>
      <c r="L306" s="11">
        <v>2</v>
      </c>
      <c r="M306" s="11">
        <v>0</v>
      </c>
      <c r="N306" s="11">
        <v>1.5</v>
      </c>
      <c r="O306" s="11">
        <v>0</v>
      </c>
      <c r="P306" s="11">
        <v>2</v>
      </c>
      <c r="Q306" s="11">
        <v>0</v>
      </c>
      <c r="R306" s="11">
        <v>0</v>
      </c>
      <c r="S306" s="11">
        <v>0</v>
      </c>
      <c r="T306" s="11">
        <v>0</v>
      </c>
      <c r="U306" s="11">
        <v>0</v>
      </c>
      <c r="V306" s="11">
        <v>0</v>
      </c>
      <c r="W306" s="11">
        <v>0</v>
      </c>
      <c r="X306" s="11">
        <v>0</v>
      </c>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36">
        <v>21</v>
      </c>
      <c r="AX306" s="36">
        <v>0.875</v>
      </c>
      <c r="AY306" s="36">
        <v>123</v>
      </c>
      <c r="AZ306" s="36">
        <v>124.5</v>
      </c>
      <c r="BA306" s="36">
        <v>153</v>
      </c>
      <c r="BB306" s="37">
        <f>SUMPRODUCT(L306:X306,分數請填寫在這邊!C$7:O$7)</f>
        <v>275</v>
      </c>
    </row>
    <row r="307" spans="1:54" x14ac:dyDescent="0.25">
      <c r="A307" s="8" t="s">
        <v>967</v>
      </c>
      <c r="B307" s="8">
        <v>12</v>
      </c>
      <c r="C307" s="10" t="s">
        <v>176</v>
      </c>
      <c r="D307" s="10" t="s">
        <v>31</v>
      </c>
      <c r="E307" s="10" t="s">
        <v>1279</v>
      </c>
      <c r="F307" s="33">
        <f t="shared" si="4"/>
        <v>174.12916666666666</v>
      </c>
      <c r="G307" s="8">
        <v>35.708333333333336</v>
      </c>
      <c r="H307" s="8">
        <v>50.033333333333331</v>
      </c>
      <c r="I307" s="14">
        <v>42.870833333333337</v>
      </c>
      <c r="J307" s="14">
        <v>42.870833333333337</v>
      </c>
      <c r="K307" s="8"/>
      <c r="L307" s="11">
        <v>2</v>
      </c>
      <c r="M307" s="11">
        <v>1</v>
      </c>
      <c r="N307" s="11">
        <v>2</v>
      </c>
      <c r="O307" s="11">
        <v>1</v>
      </c>
      <c r="P307" s="11">
        <v>2</v>
      </c>
      <c r="Q307" s="11">
        <v>0</v>
      </c>
      <c r="R307" s="11">
        <v>0</v>
      </c>
      <c r="S307" s="11">
        <v>0</v>
      </c>
      <c r="T307" s="11">
        <v>0</v>
      </c>
      <c r="U307" s="11">
        <v>0</v>
      </c>
      <c r="V307" s="11">
        <v>0</v>
      </c>
      <c r="W307" s="11">
        <v>0</v>
      </c>
      <c r="X307" s="11">
        <v>0</v>
      </c>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36">
        <v>28</v>
      </c>
      <c r="AX307" s="36">
        <v>0.5885416666666714</v>
      </c>
      <c r="AY307" s="36">
        <v>183</v>
      </c>
      <c r="AZ307" s="36">
        <v>186</v>
      </c>
      <c r="BA307" s="36">
        <v>225.87083333333334</v>
      </c>
      <c r="BB307" s="37">
        <f>SUMPRODUCT(L307:X307,分數請填寫在這邊!C$7:O$7)</f>
        <v>400</v>
      </c>
    </row>
    <row r="308" spans="1:54" x14ac:dyDescent="0.25">
      <c r="A308" s="8" t="s">
        <v>967</v>
      </c>
      <c r="B308" s="8">
        <v>13</v>
      </c>
      <c r="C308" s="10" t="s">
        <v>176</v>
      </c>
      <c r="D308" s="10" t="s">
        <v>124</v>
      </c>
      <c r="E308" s="10" t="s">
        <v>1280</v>
      </c>
      <c r="F308" s="33">
        <f t="shared" si="4"/>
        <v>157.559126984127</v>
      </c>
      <c r="G308" s="8">
        <v>36.263703703703705</v>
      </c>
      <c r="H308" s="8">
        <v>44.771428571428565</v>
      </c>
      <c r="I308" s="14">
        <v>40.517566137566135</v>
      </c>
      <c r="J308" s="14">
        <v>40.517566137566135</v>
      </c>
      <c r="K308" s="8"/>
      <c r="L308" s="11">
        <v>0</v>
      </c>
      <c r="M308" s="11">
        <v>0</v>
      </c>
      <c r="N308" s="11">
        <v>2</v>
      </c>
      <c r="O308" s="11">
        <v>1.75</v>
      </c>
      <c r="P308" s="11">
        <v>2</v>
      </c>
      <c r="Q308" s="11">
        <v>0</v>
      </c>
      <c r="R308" s="11">
        <v>0</v>
      </c>
      <c r="S308" s="11">
        <v>0</v>
      </c>
      <c r="T308" s="11">
        <v>0</v>
      </c>
      <c r="U308" s="11">
        <v>0</v>
      </c>
      <c r="V308" s="11">
        <v>0</v>
      </c>
      <c r="W308" s="11">
        <v>0</v>
      </c>
      <c r="X308" s="11">
        <v>0</v>
      </c>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36">
        <v>25</v>
      </c>
      <c r="AX308" s="36">
        <v>0.64695767195767928</v>
      </c>
      <c r="AY308" s="36">
        <v>95.25</v>
      </c>
      <c r="AZ308" s="36">
        <v>97.25</v>
      </c>
      <c r="BA308" s="36">
        <v>129.940873015873</v>
      </c>
      <c r="BB308" s="37">
        <f>SUMPRODUCT(L308:X308,分數請填寫在這邊!C$7:O$7)</f>
        <v>287.5</v>
      </c>
    </row>
    <row r="309" spans="1:54" x14ac:dyDescent="0.25">
      <c r="A309" s="8" t="s">
        <v>967</v>
      </c>
      <c r="B309" s="8">
        <v>14</v>
      </c>
      <c r="C309" s="10" t="s">
        <v>176</v>
      </c>
      <c r="D309" s="10" t="s">
        <v>97</v>
      </c>
      <c r="E309" s="10" t="s">
        <v>1281</v>
      </c>
      <c r="F309" s="33">
        <f t="shared" si="4"/>
        <v>122</v>
      </c>
      <c r="G309" s="8">
        <v>35.092307692307699</v>
      </c>
      <c r="H309" s="8">
        <v>47.115384615384613</v>
      </c>
      <c r="I309" s="14">
        <v>41.103846153846156</v>
      </c>
      <c r="J309" s="14">
        <v>41.103846153846156</v>
      </c>
      <c r="K309" s="8"/>
      <c r="L309" s="11">
        <v>2</v>
      </c>
      <c r="M309" s="11">
        <v>1</v>
      </c>
      <c r="N309" s="11">
        <v>1</v>
      </c>
      <c r="O309" s="11">
        <v>2</v>
      </c>
      <c r="P309" s="11">
        <v>0</v>
      </c>
      <c r="Q309" s="11">
        <v>0</v>
      </c>
      <c r="R309" s="11">
        <v>0</v>
      </c>
      <c r="S309" s="11">
        <v>0</v>
      </c>
      <c r="T309" s="11">
        <v>0</v>
      </c>
      <c r="U309" s="11">
        <v>0</v>
      </c>
      <c r="V309" s="11">
        <v>0</v>
      </c>
      <c r="W309" s="11">
        <v>0</v>
      </c>
      <c r="X309" s="11">
        <v>0</v>
      </c>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36">
        <v>26</v>
      </c>
      <c r="AX309" s="36">
        <v>0.3798076923076934</v>
      </c>
      <c r="AY309" s="36">
        <v>144</v>
      </c>
      <c r="AZ309" s="36">
        <v>147</v>
      </c>
      <c r="BA309" s="36">
        <v>178</v>
      </c>
      <c r="BB309" s="37">
        <f>SUMPRODUCT(L309:X309,分數請填寫在這邊!C$7:O$7)</f>
        <v>300</v>
      </c>
    </row>
    <row r="310" spans="1:54" x14ac:dyDescent="0.25">
      <c r="A310" s="8" t="s">
        <v>967</v>
      </c>
      <c r="B310" s="8">
        <v>15</v>
      </c>
      <c r="C310" s="10" t="s">
        <v>176</v>
      </c>
      <c r="D310" s="10" t="s">
        <v>100</v>
      </c>
      <c r="E310" s="10" t="s">
        <v>1282</v>
      </c>
      <c r="F310" s="33">
        <f t="shared" si="4"/>
        <v>64.137499999999989</v>
      </c>
      <c r="G310" s="8">
        <v>55.8</v>
      </c>
      <c r="H310" s="8">
        <v>60.449999999999996</v>
      </c>
      <c r="I310" s="14">
        <v>58.125</v>
      </c>
      <c r="J310" s="14">
        <v>59.287500000000001</v>
      </c>
      <c r="K310" s="8"/>
      <c r="L310" s="11">
        <v>2</v>
      </c>
      <c r="M310" s="11">
        <v>2</v>
      </c>
      <c r="N310" s="11">
        <v>1</v>
      </c>
      <c r="O310" s="11">
        <v>0</v>
      </c>
      <c r="P310" s="11">
        <v>0</v>
      </c>
      <c r="Q310" s="11">
        <v>0</v>
      </c>
      <c r="R310" s="11">
        <v>0</v>
      </c>
      <c r="S310" s="11">
        <v>0</v>
      </c>
      <c r="T310" s="11">
        <v>0</v>
      </c>
      <c r="U310" s="11">
        <v>0</v>
      </c>
      <c r="V310" s="11">
        <v>0</v>
      </c>
      <c r="W310" s="11">
        <v>0</v>
      </c>
      <c r="X310" s="11">
        <v>0</v>
      </c>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36">
        <v>47</v>
      </c>
      <c r="AX310" s="36">
        <v>0.65625</v>
      </c>
      <c r="AY310" s="36">
        <v>164</v>
      </c>
      <c r="AZ310" s="36">
        <v>166</v>
      </c>
      <c r="BA310" s="36">
        <v>185.86250000000001</v>
      </c>
      <c r="BB310" s="37">
        <f>SUMPRODUCT(L310:X310,分數請填寫在這邊!C$7:O$7)</f>
        <v>250</v>
      </c>
    </row>
    <row r="311" spans="1:54" x14ac:dyDescent="0.25">
      <c r="A311" s="8" t="s">
        <v>967</v>
      </c>
      <c r="B311" s="8">
        <v>16</v>
      </c>
      <c r="C311" s="10" t="s">
        <v>176</v>
      </c>
      <c r="D311" s="10" t="s">
        <v>184</v>
      </c>
      <c r="E311" s="10" t="s">
        <v>1283</v>
      </c>
      <c r="F311" s="33">
        <f t="shared" si="4"/>
        <v>61.137499999999989</v>
      </c>
      <c r="G311" s="8">
        <v>39.650000000000006</v>
      </c>
      <c r="H311" s="8">
        <v>48.075000000000003</v>
      </c>
      <c r="I311" s="14">
        <v>43.862500000000004</v>
      </c>
      <c r="J311" s="14">
        <v>43.862500000000004</v>
      </c>
      <c r="K311" s="8"/>
      <c r="L311" s="11">
        <v>1</v>
      </c>
      <c r="M311" s="11">
        <v>1</v>
      </c>
      <c r="N311" s="11">
        <v>1</v>
      </c>
      <c r="O311" s="11">
        <v>0</v>
      </c>
      <c r="P311" s="11">
        <v>0</v>
      </c>
      <c r="Q311" s="11">
        <v>0</v>
      </c>
      <c r="R311" s="11">
        <v>0</v>
      </c>
      <c r="S311" s="11">
        <v>0</v>
      </c>
      <c r="T311" s="11">
        <v>0</v>
      </c>
      <c r="U311" s="11">
        <v>0</v>
      </c>
      <c r="V311" s="11">
        <v>0</v>
      </c>
      <c r="W311" s="11">
        <v>0</v>
      </c>
      <c r="X311" s="11">
        <v>0</v>
      </c>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36">
        <v>29</v>
      </c>
      <c r="AX311" s="36">
        <v>0.82812500000001421</v>
      </c>
      <c r="AY311" s="36">
        <v>73</v>
      </c>
      <c r="AZ311" s="36">
        <v>73</v>
      </c>
      <c r="BA311" s="36">
        <v>88.862500000000011</v>
      </c>
      <c r="BB311" s="37">
        <f>SUMPRODUCT(L311:X311,分數請填寫在這邊!C$7:O$7)</f>
        <v>150</v>
      </c>
    </row>
    <row r="312" spans="1:54" x14ac:dyDescent="0.25">
      <c r="A312" s="8" t="s">
        <v>967</v>
      </c>
      <c r="B312" s="8">
        <v>17</v>
      </c>
      <c r="C312" s="10" t="s">
        <v>176</v>
      </c>
      <c r="D312" s="10" t="s">
        <v>185</v>
      </c>
      <c r="E312" s="10" t="s">
        <v>1284</v>
      </c>
      <c r="F312" s="33">
        <f t="shared" si="4"/>
        <v>74.9375</v>
      </c>
      <c r="G312" s="8">
        <v>45.9</v>
      </c>
      <c r="H312" s="8">
        <v>61.333333333333336</v>
      </c>
      <c r="I312" s="14">
        <v>53.616666666666667</v>
      </c>
      <c r="J312" s="14">
        <v>42.020833333333336</v>
      </c>
      <c r="K312" s="8"/>
      <c r="L312" s="11">
        <v>2</v>
      </c>
      <c r="M312" s="11">
        <v>2</v>
      </c>
      <c r="N312" s="11">
        <v>0</v>
      </c>
      <c r="O312" s="11">
        <v>0</v>
      </c>
      <c r="P312" s="11">
        <v>0</v>
      </c>
      <c r="Q312" s="11">
        <v>0</v>
      </c>
      <c r="R312" s="11">
        <v>0</v>
      </c>
      <c r="S312" s="11">
        <v>0</v>
      </c>
      <c r="T312" s="11">
        <v>1</v>
      </c>
      <c r="U312" s="11">
        <v>2</v>
      </c>
      <c r="V312" s="11">
        <v>0</v>
      </c>
      <c r="W312" s="11">
        <v>0</v>
      </c>
      <c r="X312" s="11">
        <v>0</v>
      </c>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36">
        <v>42</v>
      </c>
      <c r="AX312" s="36">
        <v>2.0833333333335702E-2</v>
      </c>
      <c r="AY312" s="36">
        <v>225</v>
      </c>
      <c r="AZ312" s="36">
        <v>228</v>
      </c>
      <c r="BA312" s="36">
        <v>225.0625</v>
      </c>
      <c r="BB312" s="37">
        <f>SUMPRODUCT(L312:X312,分數請填寫在這邊!C$7:O$7)</f>
        <v>300</v>
      </c>
    </row>
    <row r="313" spans="1:54" x14ac:dyDescent="0.25">
      <c r="A313" s="8" t="s">
        <v>967</v>
      </c>
      <c r="B313" s="8">
        <v>18</v>
      </c>
      <c r="C313" s="10" t="s">
        <v>176</v>
      </c>
      <c r="D313" s="10" t="s">
        <v>186</v>
      </c>
      <c r="E313" s="10" t="s">
        <v>1285</v>
      </c>
      <c r="F313" s="33">
        <f t="shared" si="4"/>
        <v>65.050000000000011</v>
      </c>
      <c r="G313" s="8">
        <v>53.625</v>
      </c>
      <c r="H313" s="8">
        <v>57.35</v>
      </c>
      <c r="I313" s="14">
        <v>55.487499999999997</v>
      </c>
      <c r="J313" s="14">
        <v>55.487499999999997</v>
      </c>
      <c r="K313" s="8"/>
      <c r="L313" s="11">
        <v>1</v>
      </c>
      <c r="M313" s="11">
        <v>1</v>
      </c>
      <c r="N313" s="11">
        <v>1</v>
      </c>
      <c r="O313" s="11">
        <v>0</v>
      </c>
      <c r="P313" s="11">
        <v>1</v>
      </c>
      <c r="Q313" s="11">
        <v>0</v>
      </c>
      <c r="R313" s="11">
        <v>0</v>
      </c>
      <c r="S313" s="11">
        <v>0</v>
      </c>
      <c r="T313" s="11">
        <v>0</v>
      </c>
      <c r="U313" s="11">
        <v>0</v>
      </c>
      <c r="V313" s="11">
        <v>0</v>
      </c>
      <c r="W313" s="11">
        <v>0</v>
      </c>
      <c r="X313" s="11">
        <v>0</v>
      </c>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36">
        <v>44</v>
      </c>
      <c r="AX313" s="36">
        <v>0.359375</v>
      </c>
      <c r="AY313" s="36">
        <v>117</v>
      </c>
      <c r="AZ313" s="36">
        <v>118</v>
      </c>
      <c r="BA313" s="36">
        <v>134.94999999999999</v>
      </c>
      <c r="BB313" s="37">
        <f>SUMPRODUCT(L313:X313,分數請填寫在這邊!C$7:O$7)</f>
        <v>200</v>
      </c>
    </row>
    <row r="314" spans="1:54" x14ac:dyDescent="0.25">
      <c r="A314" s="8" t="s">
        <v>967</v>
      </c>
      <c r="B314" s="8">
        <v>19</v>
      </c>
      <c r="C314" s="10" t="s">
        <v>176</v>
      </c>
      <c r="D314" s="10" t="s">
        <v>55</v>
      </c>
      <c r="E314" s="10" t="s">
        <v>1286</v>
      </c>
      <c r="F314" s="33">
        <f t="shared" si="4"/>
        <v>59.21350000000001</v>
      </c>
      <c r="G314" s="8">
        <v>59.349999999999994</v>
      </c>
      <c r="H314" s="8">
        <v>61.8</v>
      </c>
      <c r="I314" s="14">
        <v>60.574999999999996</v>
      </c>
      <c r="J314" s="14">
        <v>61.786499999999997</v>
      </c>
      <c r="K314" s="8"/>
      <c r="L314" s="11">
        <v>2</v>
      </c>
      <c r="M314" s="11">
        <v>2</v>
      </c>
      <c r="N314" s="11">
        <v>1</v>
      </c>
      <c r="O314" s="11">
        <v>0</v>
      </c>
      <c r="P314" s="11">
        <v>0</v>
      </c>
      <c r="Q314" s="11">
        <v>0</v>
      </c>
      <c r="R314" s="11">
        <v>0</v>
      </c>
      <c r="S314" s="11">
        <v>0</v>
      </c>
      <c r="T314" s="11">
        <v>0</v>
      </c>
      <c r="U314" s="11">
        <v>0</v>
      </c>
      <c r="V314" s="11">
        <v>0</v>
      </c>
      <c r="W314" s="11">
        <v>0</v>
      </c>
      <c r="X314" s="11">
        <v>0</v>
      </c>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36">
        <v>50</v>
      </c>
      <c r="AX314" s="36">
        <v>0.71875</v>
      </c>
      <c r="AY314" s="36">
        <v>169</v>
      </c>
      <c r="AZ314" s="36">
        <v>172</v>
      </c>
      <c r="BA314" s="36">
        <v>190.78649999999999</v>
      </c>
      <c r="BB314" s="37">
        <f>SUMPRODUCT(L314:X314,分數請填寫在這邊!C$7:O$7)</f>
        <v>250</v>
      </c>
    </row>
    <row r="315" spans="1:54" x14ac:dyDescent="0.25">
      <c r="A315" s="8" t="s">
        <v>967</v>
      </c>
      <c r="B315" s="8">
        <v>20</v>
      </c>
      <c r="C315" s="10" t="s">
        <v>176</v>
      </c>
      <c r="D315" s="10" t="s">
        <v>54</v>
      </c>
      <c r="E315" s="10" t="s">
        <v>1287</v>
      </c>
      <c r="F315" s="33">
        <f t="shared" si="4"/>
        <v>52.556000000000012</v>
      </c>
      <c r="G315" s="8">
        <v>60.224999999999994</v>
      </c>
      <c r="H315" s="8">
        <v>64.174999999999997</v>
      </c>
      <c r="I315" s="14">
        <v>62.199999999999996</v>
      </c>
      <c r="J315" s="14">
        <v>63.443999999999996</v>
      </c>
      <c r="K315" s="8"/>
      <c r="L315" s="11">
        <v>1</v>
      </c>
      <c r="M315" s="11">
        <v>1</v>
      </c>
      <c r="N315" s="11">
        <v>1</v>
      </c>
      <c r="O315" s="11">
        <v>0</v>
      </c>
      <c r="P315" s="11">
        <v>1</v>
      </c>
      <c r="Q315" s="11">
        <v>0</v>
      </c>
      <c r="R315" s="11">
        <v>0</v>
      </c>
      <c r="S315" s="11">
        <v>0</v>
      </c>
      <c r="T315" s="11">
        <v>0</v>
      </c>
      <c r="U315" s="11">
        <v>0</v>
      </c>
      <c r="V315" s="11">
        <v>0</v>
      </c>
      <c r="W315" s="11">
        <v>0</v>
      </c>
      <c r="X315" s="11">
        <v>0</v>
      </c>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36">
        <v>52</v>
      </c>
      <c r="AX315" s="36">
        <v>0.75</v>
      </c>
      <c r="AY315" s="36">
        <v>130</v>
      </c>
      <c r="AZ315" s="36">
        <v>130</v>
      </c>
      <c r="BA315" s="36">
        <v>147.44399999999999</v>
      </c>
      <c r="BB315" s="37">
        <f>SUMPRODUCT(L315:X315,分數請填寫在這邊!C$7:O$7)</f>
        <v>200</v>
      </c>
    </row>
    <row r="316" spans="1:54" x14ac:dyDescent="0.25">
      <c r="A316" s="8" t="s">
        <v>967</v>
      </c>
      <c r="B316" s="8">
        <v>21</v>
      </c>
      <c r="C316" s="10" t="s">
        <v>176</v>
      </c>
      <c r="D316" s="10" t="s">
        <v>2492</v>
      </c>
      <c r="E316" s="10" t="s">
        <v>2774</v>
      </c>
      <c r="F316" s="33">
        <f t="shared" si="4"/>
        <v>40.78</v>
      </c>
      <c r="G316" s="8">
        <v>60</v>
      </c>
      <c r="H316" s="8">
        <v>62</v>
      </c>
      <c r="I316" s="14">
        <v>61</v>
      </c>
      <c r="J316" s="14">
        <v>62.22</v>
      </c>
      <c r="K316" s="8"/>
      <c r="L316" s="11">
        <v>1</v>
      </c>
      <c r="M316" s="11">
        <v>1</v>
      </c>
      <c r="N316" s="11">
        <v>1</v>
      </c>
      <c r="O316" s="11">
        <v>0</v>
      </c>
      <c r="P316" s="11">
        <v>0</v>
      </c>
      <c r="Q316" s="11">
        <v>0</v>
      </c>
      <c r="R316" s="11">
        <v>0</v>
      </c>
      <c r="S316" s="11">
        <v>0</v>
      </c>
      <c r="T316" s="11">
        <v>0</v>
      </c>
      <c r="U316" s="11">
        <v>0</v>
      </c>
      <c r="V316" s="11">
        <v>0</v>
      </c>
      <c r="W316" s="11">
        <v>0</v>
      </c>
      <c r="X316" s="11">
        <v>0</v>
      </c>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36">
        <v>51</v>
      </c>
      <c r="AX316" s="36">
        <v>0.25</v>
      </c>
      <c r="AY316" s="36">
        <v>97</v>
      </c>
      <c r="AZ316" s="36">
        <v>98</v>
      </c>
      <c r="BA316" s="36">
        <v>109.22</v>
      </c>
      <c r="BB316" s="37">
        <f>SUMPRODUCT(L316:X316,分數請填寫在這邊!C$7:O$7)</f>
        <v>150</v>
      </c>
    </row>
    <row r="317" spans="1:54" x14ac:dyDescent="0.25">
      <c r="A317" s="8" t="s">
        <v>967</v>
      </c>
      <c r="B317" s="8">
        <v>22</v>
      </c>
      <c r="C317" s="10" t="s">
        <v>176</v>
      </c>
      <c r="D317" s="10" t="s">
        <v>187</v>
      </c>
      <c r="E317" s="10" t="s">
        <v>1288</v>
      </c>
      <c r="F317" s="33">
        <f t="shared" si="4"/>
        <v>-42.870065789473699</v>
      </c>
      <c r="G317" s="8">
        <v>41.95</v>
      </c>
      <c r="H317" s="8">
        <v>53.842105263157897</v>
      </c>
      <c r="I317" s="14">
        <v>47.896052631578954</v>
      </c>
      <c r="J317" s="14">
        <v>34.870065789473699</v>
      </c>
      <c r="K317" s="8"/>
      <c r="L317" s="11">
        <v>2</v>
      </c>
      <c r="M317" s="11">
        <v>1</v>
      </c>
      <c r="N317" s="11">
        <v>0</v>
      </c>
      <c r="O317" s="11">
        <v>0</v>
      </c>
      <c r="P317" s="11">
        <v>0</v>
      </c>
      <c r="Q317" s="11">
        <v>0</v>
      </c>
      <c r="R317" s="11">
        <v>2</v>
      </c>
      <c r="S317" s="11">
        <v>0</v>
      </c>
      <c r="T317" s="11">
        <v>0</v>
      </c>
      <c r="U317" s="11">
        <v>0</v>
      </c>
      <c r="V317" s="11">
        <v>1</v>
      </c>
      <c r="W317" s="11">
        <v>0</v>
      </c>
      <c r="X317" s="11">
        <v>0</v>
      </c>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36">
        <v>34</v>
      </c>
      <c r="AX317" s="36">
        <v>0.87006578947369917</v>
      </c>
      <c r="AY317" s="36">
        <v>192</v>
      </c>
      <c r="AZ317" s="36">
        <v>193</v>
      </c>
      <c r="BA317" s="36">
        <v>192.8700657894737</v>
      </c>
      <c r="BB317" s="37">
        <f>SUMPRODUCT(L317:X317,分數請填寫在這邊!C$7:O$7)</f>
        <v>150</v>
      </c>
    </row>
    <row r="318" spans="1:54" x14ac:dyDescent="0.25">
      <c r="A318" s="8" t="s">
        <v>967</v>
      </c>
      <c r="B318" s="8">
        <v>23</v>
      </c>
      <c r="C318" s="10" t="s">
        <v>176</v>
      </c>
      <c r="D318" s="10" t="s">
        <v>188</v>
      </c>
      <c r="E318" s="10" t="s">
        <v>1289</v>
      </c>
      <c r="F318" s="33">
        <f t="shared" si="4"/>
        <v>-40.110937499999977</v>
      </c>
      <c r="G318" s="8">
        <v>38.3125</v>
      </c>
      <c r="H318" s="8">
        <v>55.08</v>
      </c>
      <c r="I318" s="14">
        <v>46.696249999999999</v>
      </c>
      <c r="J318" s="14">
        <v>33.370312499999997</v>
      </c>
      <c r="K318" s="8"/>
      <c r="L318" s="11">
        <v>2</v>
      </c>
      <c r="M318" s="11">
        <v>1</v>
      </c>
      <c r="N318" s="11">
        <v>0</v>
      </c>
      <c r="O318" s="11">
        <v>0</v>
      </c>
      <c r="P318" s="11">
        <v>0</v>
      </c>
      <c r="Q318" s="11">
        <v>0</v>
      </c>
      <c r="R318" s="11">
        <v>2</v>
      </c>
      <c r="S318" s="11">
        <v>0</v>
      </c>
      <c r="T318" s="11">
        <v>0</v>
      </c>
      <c r="U318" s="11">
        <v>0</v>
      </c>
      <c r="V318" s="11">
        <v>1</v>
      </c>
      <c r="W318" s="11">
        <v>0</v>
      </c>
      <c r="X318" s="11">
        <v>0</v>
      </c>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36">
        <v>33</v>
      </c>
      <c r="AX318" s="36">
        <v>0.37031249999999716</v>
      </c>
      <c r="AY318" s="36">
        <v>189</v>
      </c>
      <c r="AZ318" s="36">
        <v>192</v>
      </c>
      <c r="BA318" s="36">
        <v>190.11093749999998</v>
      </c>
      <c r="BB318" s="37">
        <f>SUMPRODUCT(L318:X318,分數請填寫在這邊!C$7:O$7)</f>
        <v>150</v>
      </c>
    </row>
    <row r="319" spans="1:54" x14ac:dyDescent="0.25">
      <c r="A319" s="8" t="s">
        <v>967</v>
      </c>
      <c r="B319" s="8">
        <v>24</v>
      </c>
      <c r="C319" s="10" t="s">
        <v>176</v>
      </c>
      <c r="D319" s="10" t="s">
        <v>189</v>
      </c>
      <c r="E319" s="10" t="s">
        <v>1290</v>
      </c>
      <c r="F319" s="33">
        <f t="shared" si="4"/>
        <v>-44.883009153318085</v>
      </c>
      <c r="G319" s="8">
        <v>39.473684210526315</v>
      </c>
      <c r="H319" s="8">
        <v>56.339130434782604</v>
      </c>
      <c r="I319" s="14">
        <v>47.906407322654459</v>
      </c>
      <c r="J319" s="14">
        <v>34.883009153318085</v>
      </c>
      <c r="K319" s="8"/>
      <c r="L319" s="11">
        <v>2</v>
      </c>
      <c r="M319" s="11">
        <v>1</v>
      </c>
      <c r="N319" s="11">
        <v>0</v>
      </c>
      <c r="O319" s="11">
        <v>0</v>
      </c>
      <c r="P319" s="11">
        <v>0</v>
      </c>
      <c r="Q319" s="11">
        <v>0</v>
      </c>
      <c r="R319" s="11">
        <v>0</v>
      </c>
      <c r="S319" s="11">
        <v>0</v>
      </c>
      <c r="T319" s="11">
        <v>2</v>
      </c>
      <c r="U319" s="11">
        <v>0</v>
      </c>
      <c r="V319" s="11">
        <v>1</v>
      </c>
      <c r="W319" s="11">
        <v>0</v>
      </c>
      <c r="X319" s="11">
        <v>0</v>
      </c>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36">
        <v>34</v>
      </c>
      <c r="AX319" s="36">
        <v>0.88300915331808483</v>
      </c>
      <c r="AY319" s="36">
        <v>194</v>
      </c>
      <c r="AZ319" s="36">
        <v>195</v>
      </c>
      <c r="BA319" s="36">
        <v>194.88300915331808</v>
      </c>
      <c r="BB319" s="37">
        <f>SUMPRODUCT(L319:X319,分數請填寫在這邊!C$7:O$7)</f>
        <v>150</v>
      </c>
    </row>
    <row r="320" spans="1:54" x14ac:dyDescent="0.25">
      <c r="A320" s="8" t="s">
        <v>967</v>
      </c>
      <c r="B320" s="8">
        <v>25</v>
      </c>
      <c r="C320" s="10" t="s">
        <v>176</v>
      </c>
      <c r="D320" s="10" t="s">
        <v>141</v>
      </c>
      <c r="E320" s="10" t="s">
        <v>1291</v>
      </c>
      <c r="F320" s="33">
        <f t="shared" si="4"/>
        <v>24.758928571428584</v>
      </c>
      <c r="G320" s="8">
        <v>45.599999999999994</v>
      </c>
      <c r="H320" s="8">
        <v>59.142857142857146</v>
      </c>
      <c r="I320" s="14">
        <v>52.371428571428567</v>
      </c>
      <c r="J320" s="14">
        <v>40.464285714285708</v>
      </c>
      <c r="K320" s="8"/>
      <c r="L320" s="11">
        <v>1.75</v>
      </c>
      <c r="M320" s="11">
        <v>2</v>
      </c>
      <c r="N320" s="11">
        <v>0</v>
      </c>
      <c r="O320" s="11">
        <v>0</v>
      </c>
      <c r="P320" s="11">
        <v>0</v>
      </c>
      <c r="Q320" s="11">
        <v>0</v>
      </c>
      <c r="R320" s="11">
        <v>0</v>
      </c>
      <c r="S320" s="11">
        <v>0</v>
      </c>
      <c r="T320" s="11">
        <v>1</v>
      </c>
      <c r="U320" s="11">
        <v>0</v>
      </c>
      <c r="V320" s="11">
        <v>0</v>
      </c>
      <c r="W320" s="11">
        <v>0</v>
      </c>
      <c r="X320" s="11">
        <v>0</v>
      </c>
      <c r="Y320" s="8"/>
      <c r="Z320" s="8"/>
      <c r="AA320" s="8" t="s">
        <v>968</v>
      </c>
      <c r="AB320" s="8" t="s">
        <v>962</v>
      </c>
      <c r="AC320" s="8"/>
      <c r="AD320" s="8"/>
      <c r="AE320" s="8"/>
      <c r="AF320" s="8"/>
      <c r="AG320" s="8"/>
      <c r="AH320" s="8"/>
      <c r="AI320" s="8"/>
      <c r="AJ320" s="8"/>
      <c r="AK320" s="8"/>
      <c r="AL320" s="8"/>
      <c r="AM320" s="8"/>
      <c r="AN320" s="8"/>
      <c r="AO320" s="8"/>
      <c r="AP320" s="8"/>
      <c r="AQ320" s="8"/>
      <c r="AR320" s="8"/>
      <c r="AS320" s="8"/>
      <c r="AT320" s="8"/>
      <c r="AU320" s="8"/>
      <c r="AV320" s="8"/>
      <c r="AW320" s="36">
        <v>40</v>
      </c>
      <c r="AX320" s="36">
        <v>0.4642857142857082</v>
      </c>
      <c r="AY320" s="36">
        <v>161</v>
      </c>
      <c r="AZ320" s="36">
        <v>164.75</v>
      </c>
      <c r="BA320" s="36">
        <v>162.74107142857142</v>
      </c>
      <c r="BB320" s="37">
        <f>SUMPRODUCT(L320:X320,分數請填寫在這邊!C$7:O$7)</f>
        <v>187.5</v>
      </c>
    </row>
    <row r="321" spans="1:54" x14ac:dyDescent="0.25">
      <c r="A321" s="8" t="s">
        <v>967</v>
      </c>
      <c r="B321" s="8">
        <v>26</v>
      </c>
      <c r="C321" s="10" t="s">
        <v>176</v>
      </c>
      <c r="D321" s="10" t="s">
        <v>49</v>
      </c>
      <c r="E321" s="10" t="s">
        <v>1292</v>
      </c>
      <c r="F321" s="33">
        <f t="shared" si="4"/>
        <v>-91.878396739130437</v>
      </c>
      <c r="G321" s="8">
        <v>54.537499999999994</v>
      </c>
      <c r="H321" s="8">
        <v>64.565217391304344</v>
      </c>
      <c r="I321" s="14">
        <v>59.551358695652169</v>
      </c>
      <c r="J321" s="14">
        <v>49.439198369565212</v>
      </c>
      <c r="K321" s="8"/>
      <c r="L321" s="11">
        <v>1</v>
      </c>
      <c r="M321" s="11">
        <v>1</v>
      </c>
      <c r="N321" s="11">
        <v>0</v>
      </c>
      <c r="O321" s="11">
        <v>0</v>
      </c>
      <c r="P321" s="11">
        <v>0</v>
      </c>
      <c r="Q321" s="11">
        <v>0</v>
      </c>
      <c r="R321" s="11">
        <v>1</v>
      </c>
      <c r="S321" s="11">
        <v>1</v>
      </c>
      <c r="T321" s="11">
        <v>1</v>
      </c>
      <c r="U321" s="11">
        <v>0</v>
      </c>
      <c r="V321" s="11">
        <v>0</v>
      </c>
      <c r="W321" s="11">
        <v>0</v>
      </c>
      <c r="X321" s="11">
        <v>0</v>
      </c>
      <c r="Y321" s="8"/>
      <c r="Z321" s="8"/>
      <c r="AA321" s="8" t="s">
        <v>968</v>
      </c>
      <c r="AB321" s="8" t="s">
        <v>962</v>
      </c>
      <c r="AC321" s="8"/>
      <c r="AD321" s="8"/>
      <c r="AE321" s="8"/>
      <c r="AF321" s="8"/>
      <c r="AG321" s="8"/>
      <c r="AH321" s="8"/>
      <c r="AI321" s="8"/>
      <c r="AJ321" s="8"/>
      <c r="AK321" s="8"/>
      <c r="AL321" s="8"/>
      <c r="AM321" s="8"/>
      <c r="AN321" s="8"/>
      <c r="AO321" s="8"/>
      <c r="AP321" s="8"/>
      <c r="AQ321" s="8"/>
      <c r="AR321" s="8"/>
      <c r="AS321" s="8"/>
      <c r="AT321" s="8"/>
      <c r="AU321" s="8"/>
      <c r="AV321" s="8"/>
      <c r="AW321" s="36">
        <v>49</v>
      </c>
      <c r="AX321" s="36">
        <v>0.43919836956521152</v>
      </c>
      <c r="AY321" s="36">
        <v>191</v>
      </c>
      <c r="AZ321" s="36">
        <v>193</v>
      </c>
      <c r="BA321" s="36">
        <v>191.87839673913044</v>
      </c>
      <c r="BB321" s="37">
        <f>SUMPRODUCT(L321:X321,分數請填寫在這邊!C$7:O$7)</f>
        <v>100</v>
      </c>
    </row>
    <row r="322" spans="1:54" x14ac:dyDescent="0.25">
      <c r="A322" s="8" t="s">
        <v>967</v>
      </c>
      <c r="B322" s="8">
        <v>27</v>
      </c>
      <c r="C322" s="10" t="s">
        <v>176</v>
      </c>
      <c r="D322" s="10" t="s">
        <v>52</v>
      </c>
      <c r="E322" s="10" t="s">
        <v>1293</v>
      </c>
      <c r="F322" s="33">
        <f t="shared" ref="F322:F385" si="5">BB322-BA322</f>
        <v>-4</v>
      </c>
      <c r="G322" s="8">
        <v>57.32</v>
      </c>
      <c r="H322" s="8">
        <v>66.017391304347825</v>
      </c>
      <c r="I322" s="14">
        <v>61.668695652173909</v>
      </c>
      <c r="J322" s="14">
        <v>52.085869565217386</v>
      </c>
      <c r="K322" s="8"/>
      <c r="L322" s="11">
        <v>1.5</v>
      </c>
      <c r="M322" s="11">
        <v>1.5</v>
      </c>
      <c r="N322" s="11">
        <v>0</v>
      </c>
      <c r="O322" s="11">
        <v>0</v>
      </c>
      <c r="P322" s="11">
        <v>0</v>
      </c>
      <c r="Q322" s="11">
        <v>0</v>
      </c>
      <c r="R322" s="11">
        <v>0</v>
      </c>
      <c r="S322" s="11">
        <v>0</v>
      </c>
      <c r="T322" s="11">
        <v>1</v>
      </c>
      <c r="U322" s="11">
        <v>0</v>
      </c>
      <c r="V322" s="11">
        <v>0</v>
      </c>
      <c r="W322" s="11">
        <v>0</v>
      </c>
      <c r="X322" s="11">
        <v>0</v>
      </c>
      <c r="Y322" s="8"/>
      <c r="Z322" s="8"/>
      <c r="AA322" s="8" t="s">
        <v>968</v>
      </c>
      <c r="AB322" s="8" t="s">
        <v>968</v>
      </c>
      <c r="AC322" s="8"/>
      <c r="AD322" s="8"/>
      <c r="AE322" s="8"/>
      <c r="AF322" s="8"/>
      <c r="AG322" s="8"/>
      <c r="AH322" s="8"/>
      <c r="AI322" s="8"/>
      <c r="AJ322" s="8"/>
      <c r="AK322" s="8"/>
      <c r="AL322" s="8"/>
      <c r="AM322" s="8"/>
      <c r="AN322" s="8"/>
      <c r="AO322" s="8"/>
      <c r="AP322" s="8"/>
      <c r="AQ322" s="8"/>
      <c r="AR322" s="8"/>
      <c r="AS322" s="8"/>
      <c r="AT322" s="8"/>
      <c r="AU322" s="8"/>
      <c r="AV322" s="8"/>
      <c r="AW322" s="36">
        <v>52</v>
      </c>
      <c r="AX322" s="36">
        <v>8.5869565217386423E-2</v>
      </c>
      <c r="AY322" s="36">
        <v>154</v>
      </c>
      <c r="AZ322" s="36">
        <v>154</v>
      </c>
      <c r="BA322" s="36">
        <v>154</v>
      </c>
      <c r="BB322" s="37">
        <f>SUMPRODUCT(L322:X322,分數請填寫在這邊!C$7:O$7)</f>
        <v>150</v>
      </c>
    </row>
    <row r="323" spans="1:54" x14ac:dyDescent="0.25">
      <c r="A323" s="8" t="s">
        <v>967</v>
      </c>
      <c r="B323" s="8">
        <v>28</v>
      </c>
      <c r="C323" s="10" t="s">
        <v>176</v>
      </c>
      <c r="D323" s="10" t="s">
        <v>50</v>
      </c>
      <c r="E323" s="10" t="s">
        <v>1294</v>
      </c>
      <c r="F323" s="33">
        <f t="shared" si="5"/>
        <v>-80.394474637681128</v>
      </c>
      <c r="G323" s="8">
        <v>54.341666666666669</v>
      </c>
      <c r="H323" s="8">
        <v>61.173913043478258</v>
      </c>
      <c r="I323" s="14">
        <v>57.75778985507246</v>
      </c>
      <c r="J323" s="14">
        <v>47.197237318840578</v>
      </c>
      <c r="K323" s="8"/>
      <c r="L323" s="11">
        <v>1.75</v>
      </c>
      <c r="M323" s="11">
        <v>2</v>
      </c>
      <c r="N323" s="11">
        <v>0</v>
      </c>
      <c r="O323" s="11">
        <v>0</v>
      </c>
      <c r="P323" s="11">
        <v>0</v>
      </c>
      <c r="Q323" s="11">
        <v>0</v>
      </c>
      <c r="R323" s="11">
        <v>1</v>
      </c>
      <c r="S323" s="11">
        <v>1</v>
      </c>
      <c r="T323" s="11">
        <v>0</v>
      </c>
      <c r="U323" s="11">
        <v>0</v>
      </c>
      <c r="V323" s="11">
        <v>2</v>
      </c>
      <c r="W323" s="11">
        <v>0</v>
      </c>
      <c r="X323" s="11">
        <v>0</v>
      </c>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36">
        <v>47</v>
      </c>
      <c r="AX323" s="36">
        <v>0.19723731884057827</v>
      </c>
      <c r="AY323" s="36">
        <v>267.5</v>
      </c>
      <c r="AZ323" s="36">
        <v>269.5</v>
      </c>
      <c r="BA323" s="36">
        <v>267.89447463768113</v>
      </c>
      <c r="BB323" s="37">
        <f>SUMPRODUCT(L323:X323,分數請填寫在這邊!C$7:O$7)</f>
        <v>187.5</v>
      </c>
    </row>
    <row r="324" spans="1:54" x14ac:dyDescent="0.25">
      <c r="A324" s="8" t="s">
        <v>967</v>
      </c>
      <c r="B324" s="8">
        <v>29</v>
      </c>
      <c r="C324" s="10" t="s">
        <v>176</v>
      </c>
      <c r="D324" s="10" t="s">
        <v>2493</v>
      </c>
      <c r="E324" s="10" t="s">
        <v>2775</v>
      </c>
      <c r="F324" s="33">
        <f t="shared" si="5"/>
        <v>-101.25</v>
      </c>
      <c r="G324" s="8">
        <v>65</v>
      </c>
      <c r="H324" s="8">
        <v>65</v>
      </c>
      <c r="I324" s="14">
        <v>65</v>
      </c>
      <c r="J324" s="14">
        <v>56.25</v>
      </c>
      <c r="K324" s="8"/>
      <c r="L324" s="11">
        <v>1.5</v>
      </c>
      <c r="M324" s="11">
        <v>1.5</v>
      </c>
      <c r="N324" s="11">
        <v>0</v>
      </c>
      <c r="O324" s="11">
        <v>0</v>
      </c>
      <c r="P324" s="11">
        <v>0</v>
      </c>
      <c r="Q324" s="11">
        <v>0</v>
      </c>
      <c r="R324" s="11">
        <v>1</v>
      </c>
      <c r="S324" s="11">
        <v>0</v>
      </c>
      <c r="T324" s="11">
        <v>1.5</v>
      </c>
      <c r="U324" s="11">
        <v>0</v>
      </c>
      <c r="V324" s="11">
        <v>1</v>
      </c>
      <c r="W324" s="11">
        <v>0</v>
      </c>
      <c r="X324" s="11">
        <v>0</v>
      </c>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36">
        <v>56</v>
      </c>
      <c r="AX324" s="36">
        <v>0.25</v>
      </c>
      <c r="AY324" s="36">
        <v>251</v>
      </c>
      <c r="AZ324" s="36">
        <v>252</v>
      </c>
      <c r="BA324" s="36">
        <v>251.25</v>
      </c>
      <c r="BB324" s="37">
        <f>SUMPRODUCT(L324:X324,分數請填寫在這邊!C$7:O$7)</f>
        <v>150</v>
      </c>
    </row>
    <row r="325" spans="1:54" x14ac:dyDescent="0.25">
      <c r="A325" s="8" t="s">
        <v>967</v>
      </c>
      <c r="B325" s="8">
        <v>30</v>
      </c>
      <c r="C325" s="10" t="s">
        <v>176</v>
      </c>
      <c r="D325" s="10" t="s">
        <v>2494</v>
      </c>
      <c r="E325" s="10" t="s">
        <v>2776</v>
      </c>
      <c r="F325" s="33">
        <f t="shared" si="5"/>
        <v>-87.25</v>
      </c>
      <c r="G325" s="8">
        <v>65</v>
      </c>
      <c r="H325" s="8">
        <v>65</v>
      </c>
      <c r="I325" s="14">
        <v>65</v>
      </c>
      <c r="J325" s="14">
        <v>56.25</v>
      </c>
      <c r="K325" s="8"/>
      <c r="L325" s="11">
        <v>1.5</v>
      </c>
      <c r="M325" s="11">
        <v>1.75</v>
      </c>
      <c r="N325" s="11">
        <v>0</v>
      </c>
      <c r="O325" s="11">
        <v>0</v>
      </c>
      <c r="P325" s="11">
        <v>0</v>
      </c>
      <c r="Q325" s="11">
        <v>0</v>
      </c>
      <c r="R325" s="11">
        <v>1</v>
      </c>
      <c r="S325" s="11">
        <v>0</v>
      </c>
      <c r="T325" s="11">
        <v>1.25</v>
      </c>
      <c r="U325" s="11">
        <v>0</v>
      </c>
      <c r="V325" s="11">
        <v>1</v>
      </c>
      <c r="W325" s="11">
        <v>0</v>
      </c>
      <c r="X325" s="11">
        <v>0</v>
      </c>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36">
        <v>56</v>
      </c>
      <c r="AX325" s="36">
        <v>0.25</v>
      </c>
      <c r="AY325" s="36">
        <v>249.5</v>
      </c>
      <c r="AZ325" s="36">
        <v>250.5</v>
      </c>
      <c r="BA325" s="36">
        <v>249.75</v>
      </c>
      <c r="BB325" s="37">
        <f>SUMPRODUCT(L325:X325,分數請填寫在這邊!C$7:O$7)</f>
        <v>162.5</v>
      </c>
    </row>
    <row r="326" spans="1:54" x14ac:dyDescent="0.25">
      <c r="A326" s="8" t="s">
        <v>967</v>
      </c>
      <c r="B326" s="8">
        <v>31</v>
      </c>
      <c r="C326" s="10" t="s">
        <v>176</v>
      </c>
      <c r="D326" s="10" t="s">
        <v>132</v>
      </c>
      <c r="E326" s="10" t="s">
        <v>1295</v>
      </c>
      <c r="F326" s="33">
        <f t="shared" si="5"/>
        <v>101.40599999999995</v>
      </c>
      <c r="G326" s="8">
        <v>63.346666666666671</v>
      </c>
      <c r="H326" s="8">
        <v>65.86933333333333</v>
      </c>
      <c r="I326" s="14">
        <v>64.608000000000004</v>
      </c>
      <c r="J326" s="14">
        <v>64.608000000000004</v>
      </c>
      <c r="K326" s="8"/>
      <c r="L326" s="11">
        <v>1.75</v>
      </c>
      <c r="M326" s="11">
        <v>1.75</v>
      </c>
      <c r="N326" s="11">
        <v>2</v>
      </c>
      <c r="O326" s="11">
        <v>1</v>
      </c>
      <c r="P326" s="11">
        <v>1</v>
      </c>
      <c r="Q326" s="11">
        <v>0</v>
      </c>
      <c r="R326" s="11">
        <v>0</v>
      </c>
      <c r="S326" s="11">
        <v>0</v>
      </c>
      <c r="T326" s="11">
        <v>0</v>
      </c>
      <c r="U326" s="11">
        <v>0</v>
      </c>
      <c r="V326" s="11">
        <v>0</v>
      </c>
      <c r="W326" s="11">
        <v>0</v>
      </c>
      <c r="X326" s="11">
        <v>0</v>
      </c>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36">
        <v>55</v>
      </c>
      <c r="AX326" s="36">
        <v>0.76000000000000512</v>
      </c>
      <c r="AY326" s="36">
        <v>243.75</v>
      </c>
      <c r="AZ326" s="36">
        <v>250.25</v>
      </c>
      <c r="BA326" s="36">
        <v>273.59400000000005</v>
      </c>
      <c r="BB326" s="37">
        <f>SUMPRODUCT(L326:X326,分數請填寫在這邊!C$7:O$7)</f>
        <v>375</v>
      </c>
    </row>
    <row r="327" spans="1:54" x14ac:dyDescent="0.25">
      <c r="A327" s="8" t="s">
        <v>967</v>
      </c>
      <c r="B327" s="8">
        <v>32</v>
      </c>
      <c r="C327" s="10" t="s">
        <v>176</v>
      </c>
      <c r="D327" s="10" t="s">
        <v>191</v>
      </c>
      <c r="E327" s="10" t="s">
        <v>1296</v>
      </c>
      <c r="F327" s="33">
        <f t="shared" si="5"/>
        <v>-119.76249999999999</v>
      </c>
      <c r="G327" s="8">
        <v>63.870000000000005</v>
      </c>
      <c r="H327" s="8">
        <v>67.75</v>
      </c>
      <c r="I327" s="14">
        <v>65.81</v>
      </c>
      <c r="J327" s="14">
        <v>57.262500000000003</v>
      </c>
      <c r="K327" s="8"/>
      <c r="L327" s="11">
        <v>2</v>
      </c>
      <c r="M327" s="11">
        <v>1</v>
      </c>
      <c r="N327" s="11">
        <v>0</v>
      </c>
      <c r="O327" s="11">
        <v>0</v>
      </c>
      <c r="P327" s="11">
        <v>0</v>
      </c>
      <c r="Q327" s="11">
        <v>0</v>
      </c>
      <c r="R327" s="11">
        <v>2</v>
      </c>
      <c r="S327" s="11">
        <v>1.5</v>
      </c>
      <c r="T327" s="11">
        <v>0</v>
      </c>
      <c r="U327" s="11">
        <v>0</v>
      </c>
      <c r="V327" s="11">
        <v>0</v>
      </c>
      <c r="W327" s="11">
        <v>0</v>
      </c>
      <c r="X327" s="11">
        <v>0</v>
      </c>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36">
        <v>57</v>
      </c>
      <c r="AX327" s="36">
        <v>0.26250000000000284</v>
      </c>
      <c r="AY327" s="36">
        <v>269.5</v>
      </c>
      <c r="AZ327" s="36">
        <v>270.5</v>
      </c>
      <c r="BA327" s="36">
        <v>269.76249999999999</v>
      </c>
      <c r="BB327" s="37">
        <f>SUMPRODUCT(L327:X327,分數請填寫在這邊!C$7:O$7)</f>
        <v>150</v>
      </c>
    </row>
    <row r="328" spans="1:54" x14ac:dyDescent="0.25">
      <c r="A328" s="8" t="s">
        <v>967</v>
      </c>
      <c r="B328" s="8">
        <v>33</v>
      </c>
      <c r="C328" s="10" t="s">
        <v>176</v>
      </c>
      <c r="D328" s="10" t="s">
        <v>192</v>
      </c>
      <c r="E328" s="10" t="s">
        <v>1297</v>
      </c>
      <c r="F328" s="33">
        <f t="shared" si="5"/>
        <v>-14.293750000000017</v>
      </c>
      <c r="G328" s="8">
        <v>40.75</v>
      </c>
      <c r="H328" s="8">
        <v>54.339999999999996</v>
      </c>
      <c r="I328" s="14">
        <v>47.545000000000002</v>
      </c>
      <c r="J328" s="14">
        <v>34.431250000000006</v>
      </c>
      <c r="K328" s="8"/>
      <c r="L328" s="11">
        <v>2</v>
      </c>
      <c r="M328" s="11">
        <v>2</v>
      </c>
      <c r="N328" s="11">
        <v>0</v>
      </c>
      <c r="O328" s="11">
        <v>0</v>
      </c>
      <c r="P328" s="11">
        <v>0</v>
      </c>
      <c r="Q328" s="11">
        <v>0</v>
      </c>
      <c r="R328" s="11">
        <v>1.5</v>
      </c>
      <c r="S328" s="11">
        <v>1</v>
      </c>
      <c r="T328" s="11">
        <v>0</v>
      </c>
      <c r="U328" s="11">
        <v>0</v>
      </c>
      <c r="V328" s="11">
        <v>0</v>
      </c>
      <c r="W328" s="11">
        <v>0</v>
      </c>
      <c r="X328" s="11">
        <v>0</v>
      </c>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36">
        <v>34</v>
      </c>
      <c r="AX328" s="36">
        <v>0.43125000000000568</v>
      </c>
      <c r="AY328" s="36">
        <v>213</v>
      </c>
      <c r="AZ328" s="36">
        <v>216</v>
      </c>
      <c r="BA328" s="36">
        <v>214.29375000000002</v>
      </c>
      <c r="BB328" s="37">
        <f>SUMPRODUCT(L328:X328,分數請填寫在這邊!C$7:O$7)</f>
        <v>200</v>
      </c>
    </row>
    <row r="329" spans="1:54" x14ac:dyDescent="0.25">
      <c r="A329" s="8" t="s">
        <v>967</v>
      </c>
      <c r="B329" s="8">
        <v>35</v>
      </c>
      <c r="C329" s="10" t="s">
        <v>176</v>
      </c>
      <c r="D329" s="10" t="s">
        <v>2495</v>
      </c>
      <c r="E329" s="10" t="s">
        <v>2777</v>
      </c>
      <c r="F329" s="33">
        <f t="shared" si="5"/>
        <v>71</v>
      </c>
      <c r="G329" s="8">
        <v>41</v>
      </c>
      <c r="H329" s="8">
        <v>52</v>
      </c>
      <c r="I329" s="14">
        <v>46.5</v>
      </c>
      <c r="J329" s="14">
        <v>46.5</v>
      </c>
      <c r="K329" s="8"/>
      <c r="L329" s="11">
        <v>1</v>
      </c>
      <c r="M329" s="11">
        <v>1</v>
      </c>
      <c r="N329" s="11">
        <v>0</v>
      </c>
      <c r="O329" s="11">
        <v>0</v>
      </c>
      <c r="P329" s="11">
        <v>2</v>
      </c>
      <c r="Q329" s="11">
        <v>0</v>
      </c>
      <c r="R329" s="11">
        <v>0</v>
      </c>
      <c r="S329" s="11">
        <v>0</v>
      </c>
      <c r="T329" s="11">
        <v>0</v>
      </c>
      <c r="U329" s="11">
        <v>0</v>
      </c>
      <c r="V329" s="11">
        <v>0</v>
      </c>
      <c r="W329" s="11">
        <v>0</v>
      </c>
      <c r="X329" s="11">
        <v>0</v>
      </c>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36">
        <v>33</v>
      </c>
      <c r="AX329" s="36">
        <v>0.125</v>
      </c>
      <c r="AY329" s="36">
        <v>109</v>
      </c>
      <c r="AZ329" s="36">
        <v>109</v>
      </c>
      <c r="BA329" s="36">
        <v>129</v>
      </c>
      <c r="BB329" s="37">
        <f>SUMPRODUCT(L329:X329,分數請填寫在這邊!C$7:O$7)</f>
        <v>200</v>
      </c>
    </row>
    <row r="330" spans="1:54" x14ac:dyDescent="0.25">
      <c r="A330" s="8" t="s">
        <v>967</v>
      </c>
      <c r="B330" s="8">
        <v>36</v>
      </c>
      <c r="C330" s="10" t="s">
        <v>176</v>
      </c>
      <c r="D330" s="10" t="s">
        <v>798</v>
      </c>
      <c r="E330" s="10" t="s">
        <v>2283</v>
      </c>
      <c r="F330" s="33">
        <f t="shared" si="5"/>
        <v>-174.69375000000002</v>
      </c>
      <c r="G330" s="8">
        <v>46.155000000000001</v>
      </c>
      <c r="H330" s="8">
        <v>48</v>
      </c>
      <c r="I330" s="14">
        <v>47.077500000000001</v>
      </c>
      <c r="J330" s="14">
        <v>33.846875000000011</v>
      </c>
      <c r="K330" s="8"/>
      <c r="L330" s="11">
        <v>0</v>
      </c>
      <c r="M330" s="11">
        <v>0</v>
      </c>
      <c r="N330" s="11">
        <v>0</v>
      </c>
      <c r="O330" s="11">
        <v>0</v>
      </c>
      <c r="P330" s="11">
        <v>0</v>
      </c>
      <c r="Q330" s="11">
        <v>0</v>
      </c>
      <c r="R330" s="11">
        <v>2</v>
      </c>
      <c r="S330" s="11">
        <v>2</v>
      </c>
      <c r="T330" s="11">
        <v>1</v>
      </c>
      <c r="U330" s="11">
        <v>0</v>
      </c>
      <c r="V330" s="11">
        <v>0</v>
      </c>
      <c r="W330" s="11">
        <v>0</v>
      </c>
      <c r="X330" s="11">
        <v>0</v>
      </c>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36">
        <v>33</v>
      </c>
      <c r="AX330" s="36">
        <v>0.84687500000001137</v>
      </c>
      <c r="AY330" s="36">
        <v>173</v>
      </c>
      <c r="AZ330" s="36">
        <v>175</v>
      </c>
      <c r="BA330" s="36">
        <v>174.69375000000002</v>
      </c>
      <c r="BB330" s="37">
        <f>SUMPRODUCT(L330:X330,分數請填寫在這邊!C$7:O$7)</f>
        <v>0</v>
      </c>
    </row>
    <row r="331" spans="1:54" x14ac:dyDescent="0.25">
      <c r="A331" s="8" t="s">
        <v>967</v>
      </c>
      <c r="B331" s="8">
        <v>37</v>
      </c>
      <c r="C331" s="10" t="s">
        <v>176</v>
      </c>
      <c r="D331" s="10" t="s">
        <v>67</v>
      </c>
      <c r="E331" s="10" t="s">
        <v>1298</v>
      </c>
      <c r="F331" s="33">
        <f t="shared" si="5"/>
        <v>14.5</v>
      </c>
      <c r="G331" s="8">
        <v>38.043333333333329</v>
      </c>
      <c r="H331" s="8">
        <v>43.25090909090909</v>
      </c>
      <c r="I331" s="14">
        <v>40.647121212121206</v>
      </c>
      <c r="J331" s="14">
        <v>25.808901515151518</v>
      </c>
      <c r="K331" s="8"/>
      <c r="L331" s="11">
        <v>1.5</v>
      </c>
      <c r="M331" s="11">
        <v>1.5</v>
      </c>
      <c r="N331" s="11">
        <v>0</v>
      </c>
      <c r="O331" s="11">
        <v>0</v>
      </c>
      <c r="P331" s="11">
        <v>0</v>
      </c>
      <c r="Q331" s="11">
        <v>0</v>
      </c>
      <c r="R331" s="11">
        <v>0</v>
      </c>
      <c r="S331" s="11">
        <v>0</v>
      </c>
      <c r="T331" s="11">
        <v>1</v>
      </c>
      <c r="U331" s="11">
        <v>0</v>
      </c>
      <c r="V331" s="11">
        <v>1</v>
      </c>
      <c r="W331" s="11">
        <v>0</v>
      </c>
      <c r="X331" s="11">
        <v>0</v>
      </c>
      <c r="Y331" s="8" t="s">
        <v>962</v>
      </c>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36">
        <v>25</v>
      </c>
      <c r="AX331" s="36">
        <v>0.80890151515151842</v>
      </c>
      <c r="AY331" s="36">
        <v>135.5</v>
      </c>
      <c r="AZ331" s="36">
        <v>135.5</v>
      </c>
      <c r="BA331" s="36">
        <v>135.5</v>
      </c>
      <c r="BB331" s="37">
        <f>SUMPRODUCT(L331:X331,分數請填寫在這邊!C$7:O$7)</f>
        <v>150</v>
      </c>
    </row>
    <row r="332" spans="1:54" x14ac:dyDescent="0.25">
      <c r="A332" s="8" t="s">
        <v>967</v>
      </c>
      <c r="B332" s="8">
        <v>38</v>
      </c>
      <c r="C332" s="10" t="s">
        <v>176</v>
      </c>
      <c r="D332" s="10" t="s">
        <v>193</v>
      </c>
      <c r="E332" s="10" t="s">
        <v>1299</v>
      </c>
      <c r="F332" s="33">
        <f t="shared" si="5"/>
        <v>5.5</v>
      </c>
      <c r="G332" s="8">
        <v>59.75</v>
      </c>
      <c r="H332" s="8">
        <v>64.571428571428569</v>
      </c>
      <c r="I332" s="14">
        <v>62.160714285714285</v>
      </c>
      <c r="J332" s="14">
        <v>52.700892857142861</v>
      </c>
      <c r="K332" s="8"/>
      <c r="L332" s="11">
        <v>1.5</v>
      </c>
      <c r="M332" s="11">
        <v>2</v>
      </c>
      <c r="N332" s="11">
        <v>0</v>
      </c>
      <c r="O332" s="11">
        <v>0</v>
      </c>
      <c r="P332" s="11">
        <v>0</v>
      </c>
      <c r="Q332" s="11">
        <v>0</v>
      </c>
      <c r="R332" s="11">
        <v>1</v>
      </c>
      <c r="S332" s="11">
        <v>0</v>
      </c>
      <c r="T332" s="11">
        <v>0</v>
      </c>
      <c r="U332" s="11">
        <v>0</v>
      </c>
      <c r="V332" s="11">
        <v>0</v>
      </c>
      <c r="W332" s="11">
        <v>0</v>
      </c>
      <c r="X332" s="11">
        <v>0</v>
      </c>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36">
        <v>52</v>
      </c>
      <c r="AX332" s="36">
        <v>0.7008928571428612</v>
      </c>
      <c r="AY332" s="36">
        <v>169.5</v>
      </c>
      <c r="AZ332" s="36">
        <v>169.5</v>
      </c>
      <c r="BA332" s="36">
        <v>169.5</v>
      </c>
      <c r="BB332" s="37">
        <f>SUMPRODUCT(L332:X332,分數請填寫在這邊!C$7:O$7)</f>
        <v>175</v>
      </c>
    </row>
    <row r="333" spans="1:54" x14ac:dyDescent="0.25">
      <c r="A333" s="8" t="s">
        <v>967</v>
      </c>
      <c r="B333" s="8">
        <v>39</v>
      </c>
      <c r="C333" s="10" t="s">
        <v>176</v>
      </c>
      <c r="D333" s="10" t="s">
        <v>194</v>
      </c>
      <c r="E333" s="10" t="s">
        <v>1300</v>
      </c>
      <c r="F333" s="33">
        <f t="shared" si="5"/>
        <v>33</v>
      </c>
      <c r="G333" s="8">
        <v>37.925714285714285</v>
      </c>
      <c r="H333" s="8">
        <v>49.279999999999994</v>
      </c>
      <c r="I333" s="14">
        <v>43.60285714285714</v>
      </c>
      <c r="J333" s="14">
        <v>29.503571428571433</v>
      </c>
      <c r="K333" s="8"/>
      <c r="L333" s="11">
        <v>2</v>
      </c>
      <c r="M333" s="11">
        <v>1.75</v>
      </c>
      <c r="N333" s="11">
        <v>0</v>
      </c>
      <c r="O333" s="11">
        <v>0</v>
      </c>
      <c r="P333" s="11">
        <v>0</v>
      </c>
      <c r="Q333" s="11">
        <v>0</v>
      </c>
      <c r="R333" s="11">
        <v>1.25</v>
      </c>
      <c r="S333" s="11">
        <v>0</v>
      </c>
      <c r="T333" s="11">
        <v>0</v>
      </c>
      <c r="U333" s="11">
        <v>0</v>
      </c>
      <c r="V333" s="11">
        <v>0</v>
      </c>
      <c r="W333" s="11">
        <v>0</v>
      </c>
      <c r="X333" s="11">
        <v>0</v>
      </c>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36">
        <v>29</v>
      </c>
      <c r="AX333" s="36">
        <v>0.50357142857143344</v>
      </c>
      <c r="AY333" s="36">
        <v>154.5</v>
      </c>
      <c r="AZ333" s="36">
        <v>154.5</v>
      </c>
      <c r="BA333" s="36">
        <v>154.5</v>
      </c>
      <c r="BB333" s="37">
        <f>SUMPRODUCT(L333:X333,分數請填寫在這邊!C$7:O$7)</f>
        <v>187.5</v>
      </c>
    </row>
    <row r="334" spans="1:54" x14ac:dyDescent="0.25">
      <c r="A334" s="8" t="s">
        <v>969</v>
      </c>
      <c r="B334" s="8">
        <v>1</v>
      </c>
      <c r="C334" s="10" t="s">
        <v>195</v>
      </c>
      <c r="D334" s="10" t="s">
        <v>1</v>
      </c>
      <c r="E334" s="10" t="s">
        <v>1301</v>
      </c>
      <c r="F334" s="33">
        <f t="shared" si="5"/>
        <v>-30.325208333333336</v>
      </c>
      <c r="G334" s="8">
        <v>27.882666666666669</v>
      </c>
      <c r="H334" s="8">
        <v>45.177499999999995</v>
      </c>
      <c r="I334" s="14">
        <v>36.53008333333333</v>
      </c>
      <c r="J334" s="14">
        <v>20.662604166666668</v>
      </c>
      <c r="K334" s="8"/>
      <c r="L334" s="11">
        <v>2</v>
      </c>
      <c r="M334" s="11">
        <v>0</v>
      </c>
      <c r="N334" s="11">
        <v>0</v>
      </c>
      <c r="O334" s="11">
        <v>0</v>
      </c>
      <c r="P334" s="11">
        <v>0</v>
      </c>
      <c r="Q334" s="11">
        <v>0</v>
      </c>
      <c r="R334" s="11">
        <v>1</v>
      </c>
      <c r="S334" s="11">
        <v>0</v>
      </c>
      <c r="T334" s="11">
        <v>1</v>
      </c>
      <c r="U334" s="11">
        <v>0</v>
      </c>
      <c r="V334" s="11">
        <v>0</v>
      </c>
      <c r="W334" s="11">
        <v>0</v>
      </c>
      <c r="X334" s="11">
        <v>0</v>
      </c>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36">
        <v>20</v>
      </c>
      <c r="AX334" s="36">
        <v>0.66260416666666799</v>
      </c>
      <c r="AY334" s="36">
        <v>129</v>
      </c>
      <c r="AZ334" s="36">
        <v>131</v>
      </c>
      <c r="BA334" s="36">
        <v>130.32520833333334</v>
      </c>
      <c r="BB334" s="37">
        <f>SUMPRODUCT(L334:X334,分數請填寫在這邊!C$7:O$7)</f>
        <v>100</v>
      </c>
    </row>
    <row r="335" spans="1:54" x14ac:dyDescent="0.25">
      <c r="A335" s="8" t="s">
        <v>969</v>
      </c>
      <c r="B335" s="8">
        <v>2</v>
      </c>
      <c r="C335" s="10" t="s">
        <v>195</v>
      </c>
      <c r="D335" s="10" t="s">
        <v>2</v>
      </c>
      <c r="E335" s="10" t="s">
        <v>1302</v>
      </c>
      <c r="F335" s="33">
        <f t="shared" si="5"/>
        <v>39.90384615384616</v>
      </c>
      <c r="G335" s="8">
        <v>31.876923076923074</v>
      </c>
      <c r="H335" s="8">
        <v>51.4</v>
      </c>
      <c r="I335" s="14">
        <v>41.638461538461534</v>
      </c>
      <c r="J335" s="14">
        <v>27.04807692307692</v>
      </c>
      <c r="K335" s="8"/>
      <c r="L335" s="11">
        <v>1</v>
      </c>
      <c r="M335" s="11">
        <v>2</v>
      </c>
      <c r="N335" s="11">
        <v>0</v>
      </c>
      <c r="O335" s="11">
        <v>0</v>
      </c>
      <c r="P335" s="11">
        <v>0</v>
      </c>
      <c r="Q335" s="11">
        <v>0</v>
      </c>
      <c r="R335" s="11">
        <v>1</v>
      </c>
      <c r="S335" s="11">
        <v>0</v>
      </c>
      <c r="T335" s="11">
        <v>0</v>
      </c>
      <c r="U335" s="11">
        <v>0</v>
      </c>
      <c r="V335" s="11">
        <v>0</v>
      </c>
      <c r="W335" s="11">
        <v>0</v>
      </c>
      <c r="X335" s="11">
        <v>0</v>
      </c>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36">
        <v>27</v>
      </c>
      <c r="AX335" s="36">
        <v>4.8076923076919797E-2</v>
      </c>
      <c r="AY335" s="36">
        <v>110</v>
      </c>
      <c r="AZ335" s="36">
        <v>112</v>
      </c>
      <c r="BA335" s="36">
        <v>110.09615384615384</v>
      </c>
      <c r="BB335" s="37">
        <f>SUMPRODUCT(L335:X335,分數請填寫在這邊!C$7:O$7)</f>
        <v>150</v>
      </c>
    </row>
    <row r="336" spans="1:54" x14ac:dyDescent="0.25">
      <c r="A336" s="8" t="s">
        <v>969</v>
      </c>
      <c r="B336" s="8">
        <v>3</v>
      </c>
      <c r="C336" s="10" t="s">
        <v>195</v>
      </c>
      <c r="D336" s="10" t="s">
        <v>3</v>
      </c>
      <c r="E336" s="10" t="s">
        <v>1303</v>
      </c>
      <c r="F336" s="33">
        <f t="shared" si="5"/>
        <v>-72.67562111801243</v>
      </c>
      <c r="G336" s="8">
        <v>33.949565217391303</v>
      </c>
      <c r="H336" s="8">
        <v>46.33142857142856</v>
      </c>
      <c r="I336" s="14">
        <v>40.140496894409935</v>
      </c>
      <c r="J336" s="14">
        <v>25.17562111801243</v>
      </c>
      <c r="K336" s="8"/>
      <c r="L336" s="11">
        <v>1.5</v>
      </c>
      <c r="M336" s="11">
        <v>0</v>
      </c>
      <c r="N336" s="11">
        <v>0</v>
      </c>
      <c r="O336" s="11">
        <v>0</v>
      </c>
      <c r="P336" s="11">
        <v>0</v>
      </c>
      <c r="Q336" s="11">
        <v>0</v>
      </c>
      <c r="R336" s="11">
        <v>2</v>
      </c>
      <c r="S336" s="11">
        <v>0</v>
      </c>
      <c r="T336" s="11">
        <v>0</v>
      </c>
      <c r="U336" s="11">
        <v>0</v>
      </c>
      <c r="V336" s="11">
        <v>0</v>
      </c>
      <c r="W336" s="11">
        <v>1</v>
      </c>
      <c r="X336" s="11">
        <v>0</v>
      </c>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36">
        <v>25</v>
      </c>
      <c r="AX336" s="36">
        <v>0.17562111801242963</v>
      </c>
      <c r="AY336" s="36">
        <v>147.5</v>
      </c>
      <c r="AZ336" s="36">
        <v>148.5</v>
      </c>
      <c r="BA336" s="36">
        <v>147.67562111801243</v>
      </c>
      <c r="BB336" s="37">
        <f>SUMPRODUCT(L336:X336,分數請填寫在這邊!C$7:O$7)</f>
        <v>75</v>
      </c>
    </row>
    <row r="337" spans="1:54" x14ac:dyDescent="0.25">
      <c r="A337" s="8" t="s">
        <v>969</v>
      </c>
      <c r="B337" s="8">
        <v>4</v>
      </c>
      <c r="C337" s="10" t="s">
        <v>195</v>
      </c>
      <c r="D337" s="10" t="s">
        <v>196</v>
      </c>
      <c r="E337" s="10" t="s">
        <v>1304</v>
      </c>
      <c r="F337" s="33">
        <f t="shared" si="5"/>
        <v>8.5</v>
      </c>
      <c r="G337" s="8">
        <v>33.904761904761905</v>
      </c>
      <c r="H337" s="8">
        <v>47.31428571428571</v>
      </c>
      <c r="I337" s="14">
        <v>40.609523809523807</v>
      </c>
      <c r="J337" s="14">
        <v>25.761904761904759</v>
      </c>
      <c r="K337" s="8"/>
      <c r="L337" s="11">
        <v>1.5</v>
      </c>
      <c r="M337" s="11">
        <v>1.5</v>
      </c>
      <c r="N337" s="11">
        <v>0</v>
      </c>
      <c r="O337" s="11">
        <v>0</v>
      </c>
      <c r="P337" s="11">
        <v>0</v>
      </c>
      <c r="Q337" s="11">
        <v>0</v>
      </c>
      <c r="R337" s="11">
        <v>0</v>
      </c>
      <c r="S337" s="11">
        <v>0</v>
      </c>
      <c r="T337" s="11">
        <v>1.75</v>
      </c>
      <c r="U337" s="11">
        <v>0</v>
      </c>
      <c r="V337" s="11">
        <v>0</v>
      </c>
      <c r="W337" s="11">
        <v>0</v>
      </c>
      <c r="X337" s="11">
        <v>0</v>
      </c>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36">
        <v>25</v>
      </c>
      <c r="AX337" s="36">
        <v>0.7619047619047592</v>
      </c>
      <c r="AY337" s="36">
        <v>141.5</v>
      </c>
      <c r="AZ337" s="36">
        <v>141.5</v>
      </c>
      <c r="BA337" s="36">
        <v>141.5</v>
      </c>
      <c r="BB337" s="37">
        <f>SUMPRODUCT(L337:X337,分數請填寫在這邊!C$7:O$7)</f>
        <v>150</v>
      </c>
    </row>
    <row r="338" spans="1:54" x14ac:dyDescent="0.25">
      <c r="A338" s="8" t="s">
        <v>969</v>
      </c>
      <c r="B338" s="8">
        <v>5</v>
      </c>
      <c r="C338" s="10" t="s">
        <v>195</v>
      </c>
      <c r="D338" s="10" t="s">
        <v>4</v>
      </c>
      <c r="E338" s="10" t="s">
        <v>1305</v>
      </c>
      <c r="F338" s="33">
        <f t="shared" si="5"/>
        <v>-70.233035714285734</v>
      </c>
      <c r="G338" s="8">
        <v>25.937142857142849</v>
      </c>
      <c r="H338" s="8">
        <v>42.692000000000007</v>
      </c>
      <c r="I338" s="14">
        <v>34.314571428571426</v>
      </c>
      <c r="J338" s="14">
        <v>17.893214285714294</v>
      </c>
      <c r="K338" s="8"/>
      <c r="L338" s="11">
        <v>1</v>
      </c>
      <c r="M338" s="11">
        <v>0</v>
      </c>
      <c r="N338" s="11">
        <v>0</v>
      </c>
      <c r="O338" s="11">
        <v>0</v>
      </c>
      <c r="P338" s="11">
        <v>0</v>
      </c>
      <c r="Q338" s="11">
        <v>0</v>
      </c>
      <c r="R338" s="11">
        <v>1.5</v>
      </c>
      <c r="S338" s="11">
        <v>0</v>
      </c>
      <c r="T338" s="11">
        <v>1.5</v>
      </c>
      <c r="U338" s="11">
        <v>0</v>
      </c>
      <c r="V338" s="11">
        <v>0</v>
      </c>
      <c r="W338" s="11">
        <v>0</v>
      </c>
      <c r="X338" s="11">
        <v>0</v>
      </c>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36">
        <v>17</v>
      </c>
      <c r="AX338" s="36">
        <v>0.89321428571429351</v>
      </c>
      <c r="AY338" s="36">
        <v>118</v>
      </c>
      <c r="AZ338" s="36">
        <v>120.5</v>
      </c>
      <c r="BA338" s="36">
        <v>120.23303571428573</v>
      </c>
      <c r="BB338" s="37">
        <f>SUMPRODUCT(L338:X338,分數請填寫在這邊!C$7:O$7)</f>
        <v>50</v>
      </c>
    </row>
    <row r="339" spans="1:54" x14ac:dyDescent="0.25">
      <c r="A339" s="8" t="s">
        <v>969</v>
      </c>
      <c r="B339" s="8">
        <v>6</v>
      </c>
      <c r="C339" s="10" t="s">
        <v>195</v>
      </c>
      <c r="D339" s="10" t="s">
        <v>717</v>
      </c>
      <c r="E339" s="10" t="s">
        <v>2778</v>
      </c>
      <c r="F339" s="33">
        <f t="shared" si="5"/>
        <v>70.10833333333332</v>
      </c>
      <c r="G339" s="8">
        <v>28.633333333333336</v>
      </c>
      <c r="H339" s="8">
        <v>43.150000000000006</v>
      </c>
      <c r="I339" s="14">
        <v>35.891666666666673</v>
      </c>
      <c r="J339" s="14">
        <v>35.891666666666673</v>
      </c>
      <c r="K339" s="8"/>
      <c r="L339" s="11">
        <v>1</v>
      </c>
      <c r="M339" s="11">
        <v>1</v>
      </c>
      <c r="N339" s="11">
        <v>1</v>
      </c>
      <c r="O339" s="11">
        <v>0</v>
      </c>
      <c r="P339" s="11">
        <v>0</v>
      </c>
      <c r="Q339" s="11">
        <v>0</v>
      </c>
      <c r="R339" s="11">
        <v>0</v>
      </c>
      <c r="S339" s="11">
        <v>0</v>
      </c>
      <c r="T339" s="11">
        <v>0</v>
      </c>
      <c r="U339" s="11">
        <v>0</v>
      </c>
      <c r="V339" s="11">
        <v>0</v>
      </c>
      <c r="W339" s="11">
        <v>0</v>
      </c>
      <c r="X339" s="11">
        <v>0</v>
      </c>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36">
        <v>19</v>
      </c>
      <c r="AX339" s="36">
        <v>0.86458333333335702</v>
      </c>
      <c r="AY339" s="36">
        <v>62</v>
      </c>
      <c r="AZ339" s="36">
        <v>63</v>
      </c>
      <c r="BA339" s="36">
        <v>79.89166666666668</v>
      </c>
      <c r="BB339" s="37">
        <f>SUMPRODUCT(L339:X339,分數請填寫在這邊!C$7:O$7)</f>
        <v>150</v>
      </c>
    </row>
    <row r="340" spans="1:54" x14ac:dyDescent="0.25">
      <c r="A340" s="8" t="s">
        <v>969</v>
      </c>
      <c r="B340" s="8">
        <v>7</v>
      </c>
      <c r="C340" s="10" t="s">
        <v>195</v>
      </c>
      <c r="D340" s="10" t="s">
        <v>179</v>
      </c>
      <c r="E340" s="10" t="s">
        <v>1306</v>
      </c>
      <c r="F340" s="33">
        <f t="shared" si="5"/>
        <v>91.336666666666659</v>
      </c>
      <c r="G340" s="8">
        <v>26.48</v>
      </c>
      <c r="H340" s="8">
        <v>44.183333333333337</v>
      </c>
      <c r="I340" s="14">
        <v>35.331666666666671</v>
      </c>
      <c r="J340" s="14">
        <v>35.331666666666671</v>
      </c>
      <c r="K340" s="8"/>
      <c r="L340" s="11">
        <v>1</v>
      </c>
      <c r="M340" s="11">
        <v>1</v>
      </c>
      <c r="N340" s="11">
        <v>0</v>
      </c>
      <c r="O340" s="11">
        <v>2</v>
      </c>
      <c r="P340" s="11">
        <v>0</v>
      </c>
      <c r="Q340" s="11">
        <v>0</v>
      </c>
      <c r="R340" s="11">
        <v>0</v>
      </c>
      <c r="S340" s="11">
        <v>0</v>
      </c>
      <c r="T340" s="11">
        <v>0</v>
      </c>
      <c r="U340" s="11">
        <v>0</v>
      </c>
      <c r="V340" s="11">
        <v>0</v>
      </c>
      <c r="W340" s="11">
        <v>0</v>
      </c>
      <c r="X340" s="11">
        <v>0</v>
      </c>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36">
        <v>19</v>
      </c>
      <c r="AX340" s="36">
        <v>0.16458333333335418</v>
      </c>
      <c r="AY340" s="36">
        <v>86</v>
      </c>
      <c r="AZ340" s="36">
        <v>87</v>
      </c>
      <c r="BA340" s="36">
        <v>108.66333333333334</v>
      </c>
      <c r="BB340" s="37">
        <f>SUMPRODUCT(L340:X340,分數請填寫在這邊!C$7:O$7)</f>
        <v>200</v>
      </c>
    </row>
    <row r="341" spans="1:54" x14ac:dyDescent="0.25">
      <c r="A341" s="8" t="s">
        <v>969</v>
      </c>
      <c r="B341" s="8">
        <v>8</v>
      </c>
      <c r="C341" s="10" t="s">
        <v>195</v>
      </c>
      <c r="D341" s="10" t="s">
        <v>2496</v>
      </c>
      <c r="E341" s="10" t="s">
        <v>2779</v>
      </c>
      <c r="F341" s="33">
        <f t="shared" si="5"/>
        <v>101.88652777777779</v>
      </c>
      <c r="G341" s="8">
        <v>25.444444444444443</v>
      </c>
      <c r="H341" s="8">
        <v>42.782499999999999</v>
      </c>
      <c r="I341" s="14">
        <v>34.113472222222221</v>
      </c>
      <c r="J341" s="14">
        <v>34.113472222222221</v>
      </c>
      <c r="K341" s="8"/>
      <c r="L341" s="11">
        <v>0</v>
      </c>
      <c r="M341" s="11">
        <v>1</v>
      </c>
      <c r="N341" s="11">
        <v>0</v>
      </c>
      <c r="O341" s="11">
        <v>2</v>
      </c>
      <c r="P341" s="11">
        <v>0</v>
      </c>
      <c r="Q341" s="11">
        <v>0</v>
      </c>
      <c r="R341" s="11">
        <v>0</v>
      </c>
      <c r="S341" s="11">
        <v>0</v>
      </c>
      <c r="T341" s="11">
        <v>0</v>
      </c>
      <c r="U341" s="11">
        <v>0</v>
      </c>
      <c r="V341" s="11">
        <v>0</v>
      </c>
      <c r="W341" s="11">
        <v>0</v>
      </c>
      <c r="X341" s="11">
        <v>1</v>
      </c>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36">
        <v>17</v>
      </c>
      <c r="AX341" s="36">
        <v>0.6418402777777743</v>
      </c>
      <c r="AY341" s="36">
        <v>70</v>
      </c>
      <c r="AZ341" s="36">
        <v>72</v>
      </c>
      <c r="BA341" s="36">
        <v>98.113472222222214</v>
      </c>
      <c r="BB341" s="37">
        <f>SUMPRODUCT(L341:X341,分數請填寫在這邊!C$7:O$7)</f>
        <v>200</v>
      </c>
    </row>
    <row r="342" spans="1:54" x14ac:dyDescent="0.25">
      <c r="A342" s="8" t="s">
        <v>969</v>
      </c>
      <c r="B342" s="8">
        <v>9</v>
      </c>
      <c r="C342" s="10" t="s">
        <v>195</v>
      </c>
      <c r="D342" s="10" t="s">
        <v>197</v>
      </c>
      <c r="E342" s="10" t="s">
        <v>1307</v>
      </c>
      <c r="F342" s="33">
        <f t="shared" si="5"/>
        <v>156</v>
      </c>
      <c r="G342" s="8">
        <v>31.355555555555561</v>
      </c>
      <c r="H342" s="8">
        <v>44.571428571428569</v>
      </c>
      <c r="I342" s="14">
        <v>37.963492063492069</v>
      </c>
      <c r="J342" s="14">
        <v>22.45436507936509</v>
      </c>
      <c r="K342" s="8"/>
      <c r="L342" s="11">
        <v>0</v>
      </c>
      <c r="M342" s="11">
        <v>2</v>
      </c>
      <c r="N342" s="11">
        <v>0</v>
      </c>
      <c r="O342" s="11">
        <v>1.5</v>
      </c>
      <c r="P342" s="11">
        <v>0</v>
      </c>
      <c r="Q342" s="11">
        <v>2</v>
      </c>
      <c r="R342" s="11">
        <v>0</v>
      </c>
      <c r="S342" s="11">
        <v>0</v>
      </c>
      <c r="T342" s="11">
        <v>0</v>
      </c>
      <c r="U342" s="11">
        <v>0</v>
      </c>
      <c r="V342" s="11">
        <v>0</v>
      </c>
      <c r="W342" s="11">
        <v>0</v>
      </c>
      <c r="X342" s="11">
        <v>0</v>
      </c>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36">
        <v>22</v>
      </c>
      <c r="AX342" s="36">
        <v>0.45436507936508974</v>
      </c>
      <c r="AY342" s="36">
        <v>119</v>
      </c>
      <c r="AZ342" s="36">
        <v>119</v>
      </c>
      <c r="BA342" s="36">
        <v>119</v>
      </c>
      <c r="BB342" s="37">
        <f>SUMPRODUCT(L342:X342,分數請填寫在這邊!C$7:O$7)</f>
        <v>275</v>
      </c>
    </row>
    <row r="343" spans="1:54" x14ac:dyDescent="0.25">
      <c r="A343" s="8" t="s">
        <v>969</v>
      </c>
      <c r="B343" s="8">
        <v>10</v>
      </c>
      <c r="C343" s="10" t="s">
        <v>195</v>
      </c>
      <c r="D343" s="10" t="s">
        <v>799</v>
      </c>
      <c r="E343" s="10" t="s">
        <v>2284</v>
      </c>
      <c r="F343" s="33">
        <f t="shared" si="5"/>
        <v>142.03260869565216</v>
      </c>
      <c r="G343" s="8">
        <v>27.408695652173911</v>
      </c>
      <c r="H343" s="8">
        <v>41.565217391304351</v>
      </c>
      <c r="I343" s="14">
        <v>34.486956521739131</v>
      </c>
      <c r="J343" s="14">
        <v>18.108695652173921</v>
      </c>
      <c r="K343" s="8"/>
      <c r="L343" s="11">
        <v>1.75</v>
      </c>
      <c r="M343" s="11">
        <v>2</v>
      </c>
      <c r="N343" s="11">
        <v>0</v>
      </c>
      <c r="O343" s="11">
        <v>0</v>
      </c>
      <c r="P343" s="11">
        <v>0</v>
      </c>
      <c r="Q343" s="11">
        <v>2</v>
      </c>
      <c r="R343" s="11">
        <v>0</v>
      </c>
      <c r="S343" s="11">
        <v>0</v>
      </c>
      <c r="T343" s="11">
        <v>0</v>
      </c>
      <c r="U343" s="11">
        <v>0</v>
      </c>
      <c r="V343" s="11">
        <v>0</v>
      </c>
      <c r="W343" s="11">
        <v>0</v>
      </c>
      <c r="X343" s="11">
        <v>0</v>
      </c>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36">
        <v>18</v>
      </c>
      <c r="AX343" s="36">
        <v>0.10869565217392108</v>
      </c>
      <c r="AY343" s="36">
        <v>145.25</v>
      </c>
      <c r="AZ343" s="36">
        <v>147.25</v>
      </c>
      <c r="BA343" s="36">
        <v>145.46739130434784</v>
      </c>
      <c r="BB343" s="37">
        <f>SUMPRODUCT(L343:X343,分數請填寫在這邊!C$7:O$7)</f>
        <v>287.5</v>
      </c>
    </row>
    <row r="344" spans="1:54" x14ac:dyDescent="0.25">
      <c r="A344" s="8" t="s">
        <v>969</v>
      </c>
      <c r="B344" s="8">
        <v>11</v>
      </c>
      <c r="C344" s="10" t="s">
        <v>195</v>
      </c>
      <c r="D344" s="10" t="s">
        <v>161</v>
      </c>
      <c r="E344" s="10" t="s">
        <v>2780</v>
      </c>
      <c r="F344" s="33">
        <f t="shared" si="5"/>
        <v>103.51909090909091</v>
      </c>
      <c r="G344" s="8">
        <v>24.36</v>
      </c>
      <c r="H344" s="8">
        <v>38.601818181818182</v>
      </c>
      <c r="I344" s="14">
        <v>31.480909090909091</v>
      </c>
      <c r="J344" s="14">
        <v>31.480909090909091</v>
      </c>
      <c r="K344" s="8"/>
      <c r="L344" s="11">
        <v>1</v>
      </c>
      <c r="M344" s="11">
        <v>1</v>
      </c>
      <c r="N344" s="11">
        <v>1</v>
      </c>
      <c r="O344" s="11">
        <v>0</v>
      </c>
      <c r="P344" s="11">
        <v>0</v>
      </c>
      <c r="Q344" s="11">
        <v>0</v>
      </c>
      <c r="R344" s="11">
        <v>0</v>
      </c>
      <c r="S344" s="11">
        <v>0</v>
      </c>
      <c r="T344" s="11">
        <v>0</v>
      </c>
      <c r="U344" s="11">
        <v>1</v>
      </c>
      <c r="V344" s="11">
        <v>0</v>
      </c>
      <c r="W344" s="11">
        <v>0</v>
      </c>
      <c r="X344" s="11">
        <v>0</v>
      </c>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36">
        <v>14</v>
      </c>
      <c r="AX344" s="36">
        <v>0.35113636363637113</v>
      </c>
      <c r="AY344" s="36">
        <v>71</v>
      </c>
      <c r="AZ344" s="36">
        <v>73</v>
      </c>
      <c r="BA344" s="36">
        <v>96.480909090909094</v>
      </c>
      <c r="BB344" s="37">
        <f>SUMPRODUCT(L344:X344,分數請填寫在這邊!C$7:O$7)</f>
        <v>200</v>
      </c>
    </row>
    <row r="345" spans="1:54" x14ac:dyDescent="0.25">
      <c r="A345" s="8" t="s">
        <v>969</v>
      </c>
      <c r="B345" s="8">
        <v>12</v>
      </c>
      <c r="C345" s="10" t="s">
        <v>195</v>
      </c>
      <c r="D345" s="10" t="s">
        <v>275</v>
      </c>
      <c r="E345" s="10" t="s">
        <v>2781</v>
      </c>
      <c r="F345" s="33">
        <f t="shared" si="5"/>
        <v>148</v>
      </c>
      <c r="G345" s="8">
        <v>28.360000000000003</v>
      </c>
      <c r="H345" s="8">
        <v>45.21</v>
      </c>
      <c r="I345" s="14">
        <v>36.785000000000004</v>
      </c>
      <c r="J345" s="14">
        <v>36.785000000000004</v>
      </c>
      <c r="K345" s="8"/>
      <c r="L345" s="11">
        <v>0</v>
      </c>
      <c r="M345" s="11">
        <v>0</v>
      </c>
      <c r="N345" s="11">
        <v>2</v>
      </c>
      <c r="O345" s="11">
        <v>2</v>
      </c>
      <c r="P345" s="11">
        <v>1</v>
      </c>
      <c r="Q345" s="11">
        <v>0</v>
      </c>
      <c r="R345" s="11">
        <v>0</v>
      </c>
      <c r="S345" s="11">
        <v>0</v>
      </c>
      <c r="T345" s="11">
        <v>0</v>
      </c>
      <c r="U345" s="11">
        <v>0</v>
      </c>
      <c r="V345" s="11">
        <v>0</v>
      </c>
      <c r="W345" s="11">
        <v>0</v>
      </c>
      <c r="X345" s="11">
        <v>0</v>
      </c>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36">
        <v>20</v>
      </c>
      <c r="AX345" s="36">
        <v>0.98125000000000284</v>
      </c>
      <c r="AY345" s="36">
        <v>71</v>
      </c>
      <c r="AZ345" s="36">
        <v>74</v>
      </c>
      <c r="BA345" s="36">
        <v>102</v>
      </c>
      <c r="BB345" s="37">
        <f>SUMPRODUCT(L345:X345,分數請填寫在這邊!C$7:O$7)</f>
        <v>250</v>
      </c>
    </row>
    <row r="346" spans="1:54" x14ac:dyDescent="0.25">
      <c r="A346" s="8" t="s">
        <v>969</v>
      </c>
      <c r="B346" s="8">
        <v>13</v>
      </c>
      <c r="C346" s="10" t="s">
        <v>195</v>
      </c>
      <c r="D346" s="10" t="s">
        <v>2497</v>
      </c>
      <c r="E346" s="10" t="s">
        <v>2782</v>
      </c>
      <c r="F346" s="33">
        <f t="shared" si="5"/>
        <v>98.715686956521722</v>
      </c>
      <c r="G346" s="8">
        <v>28.278260869565216</v>
      </c>
      <c r="H346" s="8">
        <v>40.906666666666666</v>
      </c>
      <c r="I346" s="14">
        <v>34.592463768115941</v>
      </c>
      <c r="J346" s="14">
        <v>35.284313043478264</v>
      </c>
      <c r="K346" s="8"/>
      <c r="L346" s="11">
        <v>2</v>
      </c>
      <c r="M346" s="11">
        <v>2</v>
      </c>
      <c r="N346" s="11">
        <v>0</v>
      </c>
      <c r="O346" s="11">
        <v>0</v>
      </c>
      <c r="P346" s="11">
        <v>1</v>
      </c>
      <c r="Q346" s="11">
        <v>0</v>
      </c>
      <c r="R346" s="11">
        <v>0</v>
      </c>
      <c r="S346" s="11">
        <v>0</v>
      </c>
      <c r="T346" s="11">
        <v>0</v>
      </c>
      <c r="U346" s="11">
        <v>0</v>
      </c>
      <c r="V346" s="11">
        <v>0</v>
      </c>
      <c r="W346" s="11">
        <v>0</v>
      </c>
      <c r="X346" s="11">
        <v>0</v>
      </c>
      <c r="Y346" s="8"/>
      <c r="Z346" s="8"/>
      <c r="AA346" s="8" t="s">
        <v>968</v>
      </c>
      <c r="AB346" s="8" t="s">
        <v>968</v>
      </c>
      <c r="AC346" s="8"/>
      <c r="AD346" s="8"/>
      <c r="AE346" s="8"/>
      <c r="AF346" s="8"/>
      <c r="AG346" s="8"/>
      <c r="AH346" s="8"/>
      <c r="AI346" s="8"/>
      <c r="AJ346" s="8"/>
      <c r="AK346" s="8"/>
      <c r="AL346" s="8"/>
      <c r="AM346" s="8"/>
      <c r="AN346" s="8"/>
      <c r="AO346" s="8"/>
      <c r="AP346" s="8"/>
      <c r="AQ346" s="8"/>
      <c r="AR346" s="8"/>
      <c r="AS346" s="8"/>
      <c r="AT346" s="8"/>
      <c r="AU346" s="8"/>
      <c r="AV346" s="8"/>
      <c r="AW346" s="36">
        <v>18</v>
      </c>
      <c r="AX346" s="36">
        <v>0.24057971014494228</v>
      </c>
      <c r="AY346" s="36">
        <v>121</v>
      </c>
      <c r="AZ346" s="36">
        <v>121</v>
      </c>
      <c r="BA346" s="36">
        <v>151.28431304347828</v>
      </c>
      <c r="BB346" s="37">
        <f>SUMPRODUCT(L346:X346,分數請填寫在這邊!C$7:O$7)</f>
        <v>250</v>
      </c>
    </row>
    <row r="347" spans="1:54" x14ac:dyDescent="0.25">
      <c r="A347" s="8" t="s">
        <v>969</v>
      </c>
      <c r="B347" s="8">
        <v>14</v>
      </c>
      <c r="C347" s="10" t="s">
        <v>195</v>
      </c>
      <c r="D347" s="10" t="s">
        <v>2498</v>
      </c>
      <c r="E347" s="10" t="s">
        <v>2783</v>
      </c>
      <c r="F347" s="33">
        <f t="shared" si="5"/>
        <v>35.75</v>
      </c>
      <c r="G347" s="8">
        <v>33.121739130434783</v>
      </c>
      <c r="H347" s="8">
        <v>43.8</v>
      </c>
      <c r="I347" s="14">
        <v>38.460869565217394</v>
      </c>
      <c r="J347" s="14">
        <v>23.076086956521749</v>
      </c>
      <c r="K347" s="8"/>
      <c r="L347" s="11">
        <v>2</v>
      </c>
      <c r="M347" s="11">
        <v>2</v>
      </c>
      <c r="N347" s="11">
        <v>0</v>
      </c>
      <c r="O347" s="11">
        <v>0</v>
      </c>
      <c r="P347" s="11">
        <v>0</v>
      </c>
      <c r="Q347" s="11">
        <v>0</v>
      </c>
      <c r="R347" s="11">
        <v>0</v>
      </c>
      <c r="S347" s="11">
        <v>0</v>
      </c>
      <c r="T347" s="11">
        <v>1.75</v>
      </c>
      <c r="U347" s="11">
        <v>0</v>
      </c>
      <c r="V347" s="11">
        <v>0</v>
      </c>
      <c r="W347" s="11">
        <v>0</v>
      </c>
      <c r="X347" s="11">
        <v>0</v>
      </c>
      <c r="Y347" s="8"/>
      <c r="Z347" s="8"/>
      <c r="AA347" s="8" t="s">
        <v>968</v>
      </c>
      <c r="AB347" s="8" t="s">
        <v>968</v>
      </c>
      <c r="AC347" s="8"/>
      <c r="AD347" s="8"/>
      <c r="AE347" s="8"/>
      <c r="AF347" s="8"/>
      <c r="AG347" s="8"/>
      <c r="AH347" s="8"/>
      <c r="AI347" s="8"/>
      <c r="AJ347" s="8"/>
      <c r="AK347" s="8"/>
      <c r="AL347" s="8"/>
      <c r="AM347" s="8"/>
      <c r="AN347" s="8"/>
      <c r="AO347" s="8"/>
      <c r="AP347" s="8"/>
      <c r="AQ347" s="8"/>
      <c r="AR347" s="8"/>
      <c r="AS347" s="8"/>
      <c r="AT347" s="8"/>
      <c r="AU347" s="8"/>
      <c r="AV347" s="8"/>
      <c r="AW347" s="36">
        <v>23</v>
      </c>
      <c r="AX347" s="36">
        <v>7.6086956521749016E-2</v>
      </c>
      <c r="AY347" s="36">
        <v>164.25</v>
      </c>
      <c r="AZ347" s="36">
        <v>164.25</v>
      </c>
      <c r="BA347" s="36">
        <v>164.25</v>
      </c>
      <c r="BB347" s="37">
        <f>SUMPRODUCT(L347:X347,分數請填寫在這邊!C$7:O$7)</f>
        <v>200</v>
      </c>
    </row>
    <row r="348" spans="1:54" x14ac:dyDescent="0.25">
      <c r="A348" s="8" t="s">
        <v>969</v>
      </c>
      <c r="B348" s="8">
        <v>15</v>
      </c>
      <c r="C348" s="10" t="s">
        <v>195</v>
      </c>
      <c r="D348" s="10" t="s">
        <v>2499</v>
      </c>
      <c r="E348" s="10" t="s">
        <v>2784</v>
      </c>
      <c r="F348" s="33">
        <f t="shared" si="5"/>
        <v>159.87307692307692</v>
      </c>
      <c r="G348" s="8">
        <v>22.939999999999998</v>
      </c>
      <c r="H348" s="8">
        <v>37.96153846153846</v>
      </c>
      <c r="I348" s="14">
        <v>30.450769230769229</v>
      </c>
      <c r="J348" s="14">
        <v>30.450769230769229</v>
      </c>
      <c r="K348" s="8"/>
      <c r="L348" s="11">
        <v>2</v>
      </c>
      <c r="M348" s="11">
        <v>1.5</v>
      </c>
      <c r="N348" s="11">
        <v>1</v>
      </c>
      <c r="O348" s="11">
        <v>2</v>
      </c>
      <c r="P348" s="11">
        <v>0</v>
      </c>
      <c r="Q348" s="11">
        <v>0</v>
      </c>
      <c r="R348" s="11">
        <v>0</v>
      </c>
      <c r="S348" s="11">
        <v>0</v>
      </c>
      <c r="T348" s="11">
        <v>0</v>
      </c>
      <c r="U348" s="11">
        <v>0</v>
      </c>
      <c r="V348" s="11">
        <v>0</v>
      </c>
      <c r="W348" s="11">
        <v>0</v>
      </c>
      <c r="X348" s="11">
        <v>0</v>
      </c>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36">
        <v>13</v>
      </c>
      <c r="AX348" s="36">
        <v>6.346153846153868E-2</v>
      </c>
      <c r="AY348" s="36">
        <v>125.5</v>
      </c>
      <c r="AZ348" s="36">
        <v>126.5</v>
      </c>
      <c r="BA348" s="36">
        <v>165.12692307692308</v>
      </c>
      <c r="BB348" s="37">
        <f>SUMPRODUCT(L348:X348,分數請填寫在這邊!C$7:O$7)</f>
        <v>325</v>
      </c>
    </row>
    <row r="349" spans="1:54" x14ac:dyDescent="0.25">
      <c r="A349" s="8" t="s">
        <v>969</v>
      </c>
      <c r="B349" s="8">
        <v>16</v>
      </c>
      <c r="C349" s="10" t="s">
        <v>195</v>
      </c>
      <c r="D349" s="10" t="s">
        <v>198</v>
      </c>
      <c r="E349" s="10" t="s">
        <v>1308</v>
      </c>
      <c r="F349" s="33">
        <f t="shared" si="5"/>
        <v>123.00500000000002</v>
      </c>
      <c r="G349" s="8">
        <v>41.942857142857143</v>
      </c>
      <c r="H349" s="8">
        <v>50.771428571428565</v>
      </c>
      <c r="I349" s="14">
        <v>46.357142857142854</v>
      </c>
      <c r="J349" s="14">
        <v>47.284285714285708</v>
      </c>
      <c r="K349" s="8"/>
      <c r="L349" s="11">
        <v>0</v>
      </c>
      <c r="M349" s="11">
        <v>2</v>
      </c>
      <c r="N349" s="11">
        <v>2</v>
      </c>
      <c r="O349" s="11">
        <v>0</v>
      </c>
      <c r="P349" s="11">
        <v>0</v>
      </c>
      <c r="Q349" s="11">
        <v>0</v>
      </c>
      <c r="R349" s="11">
        <v>0</v>
      </c>
      <c r="S349" s="11">
        <v>0</v>
      </c>
      <c r="T349" s="11">
        <v>0</v>
      </c>
      <c r="U349" s="11">
        <v>0</v>
      </c>
      <c r="V349" s="11">
        <v>0</v>
      </c>
      <c r="W349" s="11">
        <v>0</v>
      </c>
      <c r="X349" s="11">
        <v>1.5</v>
      </c>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36">
        <v>32</v>
      </c>
      <c r="AX349" s="36">
        <v>0.9464285714285694</v>
      </c>
      <c r="AY349" s="36">
        <v>117.5</v>
      </c>
      <c r="AZ349" s="36">
        <v>119.5</v>
      </c>
      <c r="BA349" s="36">
        <v>151.99499999999998</v>
      </c>
      <c r="BB349" s="37">
        <f>SUMPRODUCT(L349:X349,分數請填寫在這邊!C$7:O$7)</f>
        <v>275</v>
      </c>
    </row>
    <row r="350" spans="1:54" x14ac:dyDescent="0.25">
      <c r="A350" s="8" t="s">
        <v>969</v>
      </c>
      <c r="B350" s="8">
        <v>17</v>
      </c>
      <c r="C350" s="10" t="s">
        <v>195</v>
      </c>
      <c r="D350" s="10" t="s">
        <v>199</v>
      </c>
      <c r="E350" s="10" t="s">
        <v>1309</v>
      </c>
      <c r="F350" s="33">
        <f t="shared" si="5"/>
        <v>123</v>
      </c>
      <c r="G350" s="8">
        <v>39.049999999999997</v>
      </c>
      <c r="H350" s="8">
        <v>50.742857142857147</v>
      </c>
      <c r="I350" s="14">
        <v>44.896428571428572</v>
      </c>
      <c r="J350" s="14">
        <v>45.794357142857145</v>
      </c>
      <c r="K350" s="8"/>
      <c r="L350" s="11">
        <v>0</v>
      </c>
      <c r="M350" s="11">
        <v>2</v>
      </c>
      <c r="N350" s="11">
        <v>0</v>
      </c>
      <c r="O350" s="11">
        <v>0</v>
      </c>
      <c r="P350" s="11">
        <v>1.5</v>
      </c>
      <c r="Q350" s="11">
        <v>0</v>
      </c>
      <c r="R350" s="11">
        <v>0</v>
      </c>
      <c r="S350" s="11">
        <v>0</v>
      </c>
      <c r="T350" s="11">
        <v>0</v>
      </c>
      <c r="U350" s="11">
        <v>2</v>
      </c>
      <c r="V350" s="11">
        <v>0</v>
      </c>
      <c r="W350" s="11">
        <v>0</v>
      </c>
      <c r="X350" s="11">
        <v>0</v>
      </c>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36">
        <v>31</v>
      </c>
      <c r="AX350" s="36">
        <v>0.12053571428572241</v>
      </c>
      <c r="AY350" s="36">
        <v>121</v>
      </c>
      <c r="AZ350" s="36">
        <v>121</v>
      </c>
      <c r="BA350" s="36">
        <v>152</v>
      </c>
      <c r="BB350" s="37">
        <f>SUMPRODUCT(L350:X350,分數請填寫在這邊!C$7:O$7)</f>
        <v>275</v>
      </c>
    </row>
    <row r="351" spans="1:54" x14ac:dyDescent="0.25">
      <c r="A351" s="8" t="s">
        <v>969</v>
      </c>
      <c r="B351" s="8">
        <v>18</v>
      </c>
      <c r="C351" s="10" t="s">
        <v>195</v>
      </c>
      <c r="D351" s="10" t="s">
        <v>200</v>
      </c>
      <c r="E351" s="10" t="s">
        <v>1310</v>
      </c>
      <c r="F351" s="33">
        <f t="shared" si="5"/>
        <v>88.291545454545428</v>
      </c>
      <c r="G351" s="8">
        <v>47.290909090909096</v>
      </c>
      <c r="H351" s="8">
        <v>49.625</v>
      </c>
      <c r="I351" s="14">
        <v>48.457954545454548</v>
      </c>
      <c r="J351" s="14">
        <v>49.427113636363643</v>
      </c>
      <c r="K351" s="8"/>
      <c r="L351" s="11">
        <v>1.5</v>
      </c>
      <c r="M351" s="11">
        <v>2</v>
      </c>
      <c r="N351" s="11">
        <v>0</v>
      </c>
      <c r="O351" s="11">
        <v>0</v>
      </c>
      <c r="P351" s="11">
        <v>2</v>
      </c>
      <c r="Q351" s="11">
        <v>0</v>
      </c>
      <c r="R351" s="11">
        <v>0</v>
      </c>
      <c r="S351" s="11">
        <v>0</v>
      </c>
      <c r="T351" s="11">
        <v>0</v>
      </c>
      <c r="U351" s="11">
        <v>0</v>
      </c>
      <c r="V351" s="11">
        <v>0</v>
      </c>
      <c r="W351" s="11">
        <v>0</v>
      </c>
      <c r="X351" s="11">
        <v>0</v>
      </c>
      <c r="Y351" s="8"/>
      <c r="Z351" s="8"/>
      <c r="AA351" s="8" t="s">
        <v>962</v>
      </c>
      <c r="AB351" s="8" t="s">
        <v>962</v>
      </c>
      <c r="AC351" s="8"/>
      <c r="AD351" s="8"/>
      <c r="AE351" s="8"/>
      <c r="AF351" s="8"/>
      <c r="AG351" s="8"/>
      <c r="AH351" s="8"/>
      <c r="AI351" s="8"/>
      <c r="AJ351" s="8"/>
      <c r="AK351" s="8"/>
      <c r="AL351" s="8"/>
      <c r="AM351" s="8"/>
      <c r="AN351" s="8"/>
      <c r="AO351" s="8"/>
      <c r="AP351" s="8"/>
      <c r="AQ351" s="8"/>
      <c r="AR351" s="8"/>
      <c r="AS351" s="8"/>
      <c r="AT351" s="8"/>
      <c r="AU351" s="8"/>
      <c r="AV351" s="8"/>
      <c r="AW351" s="36">
        <v>35</v>
      </c>
      <c r="AX351" s="36">
        <v>0.57244318181818699</v>
      </c>
      <c r="AY351" s="36">
        <v>154.5</v>
      </c>
      <c r="AZ351" s="36">
        <v>156.5</v>
      </c>
      <c r="BA351" s="36">
        <v>186.70845454545457</v>
      </c>
      <c r="BB351" s="37">
        <f>SUMPRODUCT(L351:X351,分數請填寫在這邊!C$7:O$7)</f>
        <v>275</v>
      </c>
    </row>
    <row r="352" spans="1:54" x14ac:dyDescent="0.25">
      <c r="A352" s="8" t="s">
        <v>969</v>
      </c>
      <c r="B352" s="8">
        <v>19</v>
      </c>
      <c r="C352" s="10" t="s">
        <v>195</v>
      </c>
      <c r="D352" s="10" t="s">
        <v>54</v>
      </c>
      <c r="E352" s="10" t="s">
        <v>1311</v>
      </c>
      <c r="F352" s="33">
        <f t="shared" si="5"/>
        <v>70.194746666666674</v>
      </c>
      <c r="G352" s="8">
        <v>33.544444444444444</v>
      </c>
      <c r="H352" s="8">
        <v>44.696000000000005</v>
      </c>
      <c r="I352" s="14">
        <v>39.120222222222225</v>
      </c>
      <c r="J352" s="14">
        <v>39.90262666666667</v>
      </c>
      <c r="K352" s="8"/>
      <c r="L352" s="11">
        <v>2</v>
      </c>
      <c r="M352" s="11">
        <v>0</v>
      </c>
      <c r="N352" s="11">
        <v>0</v>
      </c>
      <c r="O352" s="11">
        <v>0</v>
      </c>
      <c r="P352" s="11">
        <v>1</v>
      </c>
      <c r="Q352" s="11">
        <v>0</v>
      </c>
      <c r="R352" s="11">
        <v>0</v>
      </c>
      <c r="S352" s="11">
        <v>0</v>
      </c>
      <c r="T352" s="11">
        <v>0</v>
      </c>
      <c r="U352" s="11">
        <v>1</v>
      </c>
      <c r="V352" s="11">
        <v>0</v>
      </c>
      <c r="W352" s="11">
        <v>0</v>
      </c>
      <c r="X352" s="11">
        <v>0</v>
      </c>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36">
        <v>23</v>
      </c>
      <c r="AX352" s="36">
        <v>0.90027777777778795</v>
      </c>
      <c r="AY352" s="36">
        <v>108</v>
      </c>
      <c r="AZ352" s="36">
        <v>110</v>
      </c>
      <c r="BA352" s="36">
        <v>129.80525333333333</v>
      </c>
      <c r="BB352" s="37">
        <f>SUMPRODUCT(L352:X352,分數請填寫在這邊!C$7:O$7)</f>
        <v>200</v>
      </c>
    </row>
    <row r="353" spans="1:54" x14ac:dyDescent="0.25">
      <c r="A353" s="8" t="s">
        <v>969</v>
      </c>
      <c r="B353" s="8">
        <v>20</v>
      </c>
      <c r="C353" s="10" t="s">
        <v>195</v>
      </c>
      <c r="D353" s="10" t="s">
        <v>86</v>
      </c>
      <c r="E353" s="10" t="s">
        <v>2285</v>
      </c>
      <c r="F353" s="33">
        <f t="shared" si="5"/>
        <v>-6.5482954545454675</v>
      </c>
      <c r="G353" s="8">
        <v>31.118181818181821</v>
      </c>
      <c r="H353" s="8">
        <v>42</v>
      </c>
      <c r="I353" s="14">
        <v>36.559090909090912</v>
      </c>
      <c r="J353" s="14">
        <v>20.69886363636364</v>
      </c>
      <c r="K353" s="8"/>
      <c r="L353" s="11">
        <v>1.5</v>
      </c>
      <c r="M353" s="11">
        <v>1</v>
      </c>
      <c r="N353" s="11">
        <v>0</v>
      </c>
      <c r="O353" s="11">
        <v>0</v>
      </c>
      <c r="P353" s="11">
        <v>0</v>
      </c>
      <c r="Q353" s="11">
        <v>0</v>
      </c>
      <c r="R353" s="11">
        <v>0</v>
      </c>
      <c r="S353" s="11">
        <v>0</v>
      </c>
      <c r="T353" s="11">
        <v>2</v>
      </c>
      <c r="U353" s="11">
        <v>0</v>
      </c>
      <c r="V353" s="11">
        <v>0</v>
      </c>
      <c r="W353" s="11">
        <v>0</v>
      </c>
      <c r="X353" s="11">
        <v>0</v>
      </c>
      <c r="Y353" s="8"/>
      <c r="Z353" s="8"/>
      <c r="AA353" s="8"/>
      <c r="AB353" s="8" t="s">
        <v>968</v>
      </c>
      <c r="AC353" s="8"/>
      <c r="AD353" s="8"/>
      <c r="AE353" s="8"/>
      <c r="AF353" s="8"/>
      <c r="AG353" s="8"/>
      <c r="AH353" s="8"/>
      <c r="AI353" s="8"/>
      <c r="AJ353" s="8"/>
      <c r="AK353" s="8"/>
      <c r="AL353" s="8"/>
      <c r="AM353" s="8"/>
      <c r="AN353" s="8"/>
      <c r="AO353" s="8"/>
      <c r="AP353" s="8"/>
      <c r="AQ353" s="8"/>
      <c r="AR353" s="8"/>
      <c r="AS353" s="8"/>
      <c r="AT353" s="8"/>
      <c r="AU353" s="8"/>
      <c r="AV353" s="8"/>
      <c r="AW353" s="36">
        <v>20</v>
      </c>
      <c r="AX353" s="36">
        <v>0.69886363636364024</v>
      </c>
      <c r="AY353" s="36">
        <v>130.5</v>
      </c>
      <c r="AZ353" s="36">
        <v>132</v>
      </c>
      <c r="BA353" s="36">
        <v>131.54829545454547</v>
      </c>
      <c r="BB353" s="37">
        <f>SUMPRODUCT(L353:X353,分數請填寫在這邊!C$7:O$7)</f>
        <v>125</v>
      </c>
    </row>
    <row r="354" spans="1:54" x14ac:dyDescent="0.25">
      <c r="A354" s="8" t="s">
        <v>969</v>
      </c>
      <c r="B354" s="8">
        <v>21</v>
      </c>
      <c r="C354" s="10" t="s">
        <v>195</v>
      </c>
      <c r="D354" s="10" t="s">
        <v>141</v>
      </c>
      <c r="E354" s="10" t="s">
        <v>1312</v>
      </c>
      <c r="F354" s="33">
        <f t="shared" si="5"/>
        <v>31.478571428571428</v>
      </c>
      <c r="G354" s="8">
        <v>31.160000000000004</v>
      </c>
      <c r="H354" s="8">
        <v>42.057142857142857</v>
      </c>
      <c r="I354" s="14">
        <v>36.60857142857143</v>
      </c>
      <c r="J354" s="14">
        <v>20.760714285714286</v>
      </c>
      <c r="K354" s="8"/>
      <c r="L354" s="11">
        <v>2</v>
      </c>
      <c r="M354" s="11">
        <v>2</v>
      </c>
      <c r="N354" s="11">
        <v>0</v>
      </c>
      <c r="O354" s="11">
        <v>0</v>
      </c>
      <c r="P354" s="11">
        <v>0</v>
      </c>
      <c r="Q354" s="11">
        <v>0</v>
      </c>
      <c r="R354" s="11">
        <v>0</v>
      </c>
      <c r="S354" s="11">
        <v>0</v>
      </c>
      <c r="T354" s="11">
        <v>1.5</v>
      </c>
      <c r="U354" s="11">
        <v>0</v>
      </c>
      <c r="V354" s="11">
        <v>1</v>
      </c>
      <c r="W354" s="11">
        <v>0</v>
      </c>
      <c r="X354" s="11">
        <v>0</v>
      </c>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36">
        <v>20</v>
      </c>
      <c r="AX354" s="36">
        <v>0.76071428571428612</v>
      </c>
      <c r="AY354" s="36">
        <v>167</v>
      </c>
      <c r="AZ354" s="36">
        <v>169</v>
      </c>
      <c r="BA354" s="36">
        <v>168.52142857142857</v>
      </c>
      <c r="BB354" s="37">
        <f>SUMPRODUCT(L354:X354,分數請填寫在這邊!C$7:O$7)</f>
        <v>200</v>
      </c>
    </row>
    <row r="355" spans="1:54" x14ac:dyDescent="0.25">
      <c r="A355" s="8" t="s">
        <v>969</v>
      </c>
      <c r="B355" s="8">
        <v>22</v>
      </c>
      <c r="C355" s="10" t="s">
        <v>195</v>
      </c>
      <c r="D355" s="10" t="s">
        <v>49</v>
      </c>
      <c r="E355" s="10" t="s">
        <v>1313</v>
      </c>
      <c r="F355" s="33">
        <f t="shared" si="5"/>
        <v>-50.649687499999999</v>
      </c>
      <c r="G355" s="8">
        <v>39.432000000000002</v>
      </c>
      <c r="H355" s="8">
        <v>51.207500000000003</v>
      </c>
      <c r="I355" s="14">
        <v>45.319749999999999</v>
      </c>
      <c r="J355" s="14">
        <v>31.649687499999999</v>
      </c>
      <c r="K355" s="8"/>
      <c r="L355" s="11">
        <v>1</v>
      </c>
      <c r="M355" s="11">
        <v>1</v>
      </c>
      <c r="N355" s="11">
        <v>0</v>
      </c>
      <c r="O355" s="11">
        <v>0</v>
      </c>
      <c r="P355" s="11">
        <v>0</v>
      </c>
      <c r="Q355" s="11">
        <v>0</v>
      </c>
      <c r="R355" s="11">
        <v>0</v>
      </c>
      <c r="S355" s="11">
        <v>0</v>
      </c>
      <c r="T355" s="11">
        <v>2</v>
      </c>
      <c r="U355" s="11">
        <v>0</v>
      </c>
      <c r="V355" s="11">
        <v>1</v>
      </c>
      <c r="W355" s="11">
        <v>0</v>
      </c>
      <c r="X355" s="11">
        <v>0</v>
      </c>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36">
        <v>31</v>
      </c>
      <c r="AX355" s="36">
        <v>0.64968749999999886</v>
      </c>
      <c r="AY355" s="36">
        <v>150</v>
      </c>
      <c r="AZ355" s="36">
        <v>151</v>
      </c>
      <c r="BA355" s="36">
        <v>150.6496875</v>
      </c>
      <c r="BB355" s="37">
        <f>SUMPRODUCT(L355:X355,分數請填寫在這邊!C$7:O$7)</f>
        <v>100</v>
      </c>
    </row>
    <row r="356" spans="1:54" x14ac:dyDescent="0.25">
      <c r="A356" s="8" t="s">
        <v>969</v>
      </c>
      <c r="B356" s="8">
        <v>23</v>
      </c>
      <c r="C356" s="10" t="s">
        <v>195</v>
      </c>
      <c r="D356" s="10" t="s">
        <v>50</v>
      </c>
      <c r="E356" s="10" t="s">
        <v>1314</v>
      </c>
      <c r="F356" s="33">
        <f t="shared" si="5"/>
        <v>-13</v>
      </c>
      <c r="G356" s="8">
        <v>45.032258064516128</v>
      </c>
      <c r="H356" s="8">
        <v>54.8</v>
      </c>
      <c r="I356" s="14">
        <v>49.916129032258063</v>
      </c>
      <c r="J356" s="14">
        <v>37.395161290322584</v>
      </c>
      <c r="K356" s="8"/>
      <c r="L356" s="11">
        <v>1</v>
      </c>
      <c r="M356" s="11">
        <v>1.5</v>
      </c>
      <c r="N356" s="11">
        <v>0</v>
      </c>
      <c r="O356" s="11">
        <v>0</v>
      </c>
      <c r="P356" s="11">
        <v>0</v>
      </c>
      <c r="Q356" s="11">
        <v>0</v>
      </c>
      <c r="R356" s="11">
        <v>0</v>
      </c>
      <c r="S356" s="11">
        <v>0</v>
      </c>
      <c r="T356" s="11">
        <v>1</v>
      </c>
      <c r="U356" s="11">
        <v>0</v>
      </c>
      <c r="V356" s="11">
        <v>1</v>
      </c>
      <c r="W356" s="11">
        <v>0</v>
      </c>
      <c r="X356" s="11">
        <v>0</v>
      </c>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36">
        <v>37</v>
      </c>
      <c r="AX356" s="36">
        <v>0.39516129032258362</v>
      </c>
      <c r="AY356" s="36">
        <v>138</v>
      </c>
      <c r="AZ356" s="36">
        <v>138</v>
      </c>
      <c r="BA356" s="36">
        <v>138</v>
      </c>
      <c r="BB356" s="37">
        <f>SUMPRODUCT(L356:X356,分數請填寫在這邊!C$7:O$7)</f>
        <v>125</v>
      </c>
    </row>
    <row r="357" spans="1:54" x14ac:dyDescent="0.25">
      <c r="A357" s="8" t="s">
        <v>969</v>
      </c>
      <c r="B357" s="8">
        <v>24</v>
      </c>
      <c r="C357" s="10" t="s">
        <v>195</v>
      </c>
      <c r="D357" s="10" t="s">
        <v>201</v>
      </c>
      <c r="E357" s="10" t="s">
        <v>1315</v>
      </c>
      <c r="F357" s="33">
        <f t="shared" si="5"/>
        <v>112</v>
      </c>
      <c r="G357" s="8">
        <v>26.75</v>
      </c>
      <c r="H357" s="8">
        <v>38.299999999999997</v>
      </c>
      <c r="I357" s="14">
        <v>32.524999999999999</v>
      </c>
      <c r="J357" s="14">
        <v>32.524999999999999</v>
      </c>
      <c r="K357" s="8"/>
      <c r="L357" s="11">
        <v>1</v>
      </c>
      <c r="M357" s="11">
        <v>0</v>
      </c>
      <c r="N357" s="11">
        <v>2</v>
      </c>
      <c r="O357" s="11">
        <v>0</v>
      </c>
      <c r="P357" s="11">
        <v>0</v>
      </c>
      <c r="Q357" s="11">
        <v>0</v>
      </c>
      <c r="R357" s="11">
        <v>0</v>
      </c>
      <c r="S357" s="11">
        <v>0</v>
      </c>
      <c r="T357" s="11">
        <v>0</v>
      </c>
      <c r="U357" s="11">
        <v>1</v>
      </c>
      <c r="V357" s="11">
        <v>0</v>
      </c>
      <c r="W357" s="11">
        <v>0</v>
      </c>
      <c r="X357" s="11">
        <v>0</v>
      </c>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36">
        <v>15</v>
      </c>
      <c r="AX357" s="36">
        <v>0.65625000000001421</v>
      </c>
      <c r="AY357" s="36">
        <v>65</v>
      </c>
      <c r="AZ357" s="36">
        <v>68</v>
      </c>
      <c r="BA357" s="36">
        <v>88</v>
      </c>
      <c r="BB357" s="37">
        <f>SUMPRODUCT(L357:X357,分數請填寫在這邊!C$7:O$7)</f>
        <v>200</v>
      </c>
    </row>
    <row r="358" spans="1:54" x14ac:dyDescent="0.25">
      <c r="A358" s="8" t="s">
        <v>969</v>
      </c>
      <c r="B358" s="8">
        <v>25</v>
      </c>
      <c r="C358" s="10" t="s">
        <v>195</v>
      </c>
      <c r="D358" s="10" t="s">
        <v>202</v>
      </c>
      <c r="E358" s="10" t="s">
        <v>1316</v>
      </c>
      <c r="F358" s="33">
        <f t="shared" si="5"/>
        <v>-79.208333333333343</v>
      </c>
      <c r="G358" s="8">
        <v>40</v>
      </c>
      <c r="H358" s="8">
        <v>52.166666666666664</v>
      </c>
      <c r="I358" s="14">
        <v>46.083333333333329</v>
      </c>
      <c r="J358" s="14">
        <v>32.604166666666671</v>
      </c>
      <c r="K358" s="8"/>
      <c r="L358" s="11">
        <v>1</v>
      </c>
      <c r="M358" s="11">
        <v>0</v>
      </c>
      <c r="N358" s="11">
        <v>0</v>
      </c>
      <c r="O358" s="11">
        <v>0</v>
      </c>
      <c r="P358" s="11">
        <v>0</v>
      </c>
      <c r="Q358" s="11">
        <v>0</v>
      </c>
      <c r="R358" s="11">
        <v>0</v>
      </c>
      <c r="S358" s="11">
        <v>0</v>
      </c>
      <c r="T358" s="11">
        <v>2</v>
      </c>
      <c r="U358" s="11">
        <v>0</v>
      </c>
      <c r="V358" s="11">
        <v>1</v>
      </c>
      <c r="W358" s="11">
        <v>0</v>
      </c>
      <c r="X358" s="11">
        <v>0</v>
      </c>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36">
        <v>32</v>
      </c>
      <c r="AX358" s="36">
        <v>0.6041666666666714</v>
      </c>
      <c r="AY358" s="36">
        <v>128</v>
      </c>
      <c r="AZ358" s="36">
        <v>130</v>
      </c>
      <c r="BA358" s="36">
        <v>129.20833333333334</v>
      </c>
      <c r="BB358" s="37">
        <f>SUMPRODUCT(L358:X358,分數請填寫在這邊!C$7:O$7)</f>
        <v>50</v>
      </c>
    </row>
    <row r="359" spans="1:54" x14ac:dyDescent="0.25">
      <c r="A359" s="8" t="s">
        <v>969</v>
      </c>
      <c r="B359" s="8">
        <v>26</v>
      </c>
      <c r="C359" s="10" t="s">
        <v>195</v>
      </c>
      <c r="D359" s="10" t="s">
        <v>52</v>
      </c>
      <c r="E359" s="10" t="s">
        <v>2785</v>
      </c>
      <c r="F359" s="33">
        <f t="shared" si="5"/>
        <v>-58.778225806451587</v>
      </c>
      <c r="G359" s="8">
        <v>45.038709677419355</v>
      </c>
      <c r="H359" s="8">
        <v>52.466666666666669</v>
      </c>
      <c r="I359" s="14">
        <v>48.752688172043008</v>
      </c>
      <c r="J359" s="14">
        <v>35.94086021505376</v>
      </c>
      <c r="K359" s="8"/>
      <c r="L359" s="11">
        <v>0</v>
      </c>
      <c r="M359" s="11">
        <v>2</v>
      </c>
      <c r="N359" s="11">
        <v>0</v>
      </c>
      <c r="O359" s="11">
        <v>0</v>
      </c>
      <c r="P359" s="11">
        <v>0</v>
      </c>
      <c r="Q359" s="11">
        <v>0</v>
      </c>
      <c r="R359" s="11">
        <v>0</v>
      </c>
      <c r="S359" s="11">
        <v>0</v>
      </c>
      <c r="T359" s="11">
        <v>1.75</v>
      </c>
      <c r="U359" s="11">
        <v>0</v>
      </c>
      <c r="V359" s="11">
        <v>2</v>
      </c>
      <c r="W359" s="11">
        <v>0</v>
      </c>
      <c r="X359" s="11">
        <v>0</v>
      </c>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36">
        <v>35</v>
      </c>
      <c r="AX359" s="36">
        <v>0.94086021505376038</v>
      </c>
      <c r="AY359" s="36">
        <v>155.25</v>
      </c>
      <c r="AZ359" s="36">
        <v>159</v>
      </c>
      <c r="BA359" s="36">
        <v>158.77822580645159</v>
      </c>
      <c r="BB359" s="37">
        <f>SUMPRODUCT(L359:X359,分數請填寫在這邊!C$7:O$7)</f>
        <v>100</v>
      </c>
    </row>
    <row r="360" spans="1:54" x14ac:dyDescent="0.25">
      <c r="A360" s="8" t="s">
        <v>969</v>
      </c>
      <c r="B360" s="8">
        <v>27</v>
      </c>
      <c r="C360" s="10" t="s">
        <v>195</v>
      </c>
      <c r="D360" s="10" t="s">
        <v>203</v>
      </c>
      <c r="E360" s="10" t="s">
        <v>1317</v>
      </c>
      <c r="F360" s="33">
        <f t="shared" si="5"/>
        <v>14</v>
      </c>
      <c r="G360" s="8">
        <v>32.9</v>
      </c>
      <c r="H360" s="8">
        <v>42.7</v>
      </c>
      <c r="I360" s="14">
        <v>37.799999999999997</v>
      </c>
      <c r="J360" s="14">
        <v>22.25</v>
      </c>
      <c r="K360" s="8"/>
      <c r="L360" s="11">
        <v>1</v>
      </c>
      <c r="M360" s="11">
        <v>2</v>
      </c>
      <c r="N360" s="11">
        <v>0</v>
      </c>
      <c r="O360" s="11">
        <v>0</v>
      </c>
      <c r="P360" s="11">
        <v>0</v>
      </c>
      <c r="Q360" s="11">
        <v>0</v>
      </c>
      <c r="R360" s="11">
        <v>0</v>
      </c>
      <c r="S360" s="11">
        <v>0</v>
      </c>
      <c r="T360" s="11">
        <v>2</v>
      </c>
      <c r="U360" s="11">
        <v>0</v>
      </c>
      <c r="V360" s="11">
        <v>0</v>
      </c>
      <c r="W360" s="11">
        <v>0</v>
      </c>
      <c r="X360" s="11">
        <v>0</v>
      </c>
      <c r="Y360" s="8"/>
      <c r="Z360" s="8"/>
      <c r="AA360" s="8" t="s">
        <v>968</v>
      </c>
      <c r="AB360" s="8" t="s">
        <v>968</v>
      </c>
      <c r="AC360" s="8"/>
      <c r="AD360" s="8"/>
      <c r="AE360" s="8"/>
      <c r="AF360" s="8"/>
      <c r="AG360" s="8"/>
      <c r="AH360" s="8"/>
      <c r="AI360" s="8"/>
      <c r="AJ360" s="8"/>
      <c r="AK360" s="8"/>
      <c r="AL360" s="8"/>
      <c r="AM360" s="8"/>
      <c r="AN360" s="8"/>
      <c r="AO360" s="8"/>
      <c r="AP360" s="8"/>
      <c r="AQ360" s="8"/>
      <c r="AR360" s="8"/>
      <c r="AS360" s="8"/>
      <c r="AT360" s="8"/>
      <c r="AU360" s="8"/>
      <c r="AV360" s="8"/>
      <c r="AW360" s="36">
        <v>22</v>
      </c>
      <c r="AX360" s="36">
        <v>0.25</v>
      </c>
      <c r="AY360" s="36">
        <v>136</v>
      </c>
      <c r="AZ360" s="36">
        <v>136</v>
      </c>
      <c r="BA360" s="36">
        <v>136</v>
      </c>
      <c r="BB360" s="37">
        <f>SUMPRODUCT(L360:X360,分數請填寫在這邊!C$7:O$7)</f>
        <v>150</v>
      </c>
    </row>
    <row r="361" spans="1:54" x14ac:dyDescent="0.25">
      <c r="A361" s="8" t="s">
        <v>969</v>
      </c>
      <c r="B361" s="8">
        <v>28</v>
      </c>
      <c r="C361" s="10" t="s">
        <v>195</v>
      </c>
      <c r="D361" s="10" t="s">
        <v>204</v>
      </c>
      <c r="E361" s="10" t="s">
        <v>1318</v>
      </c>
      <c r="F361" s="33">
        <f t="shared" si="5"/>
        <v>14</v>
      </c>
      <c r="G361" s="8">
        <v>32.75</v>
      </c>
      <c r="H361" s="8">
        <v>42.625</v>
      </c>
      <c r="I361" s="14">
        <v>37.6875</v>
      </c>
      <c r="J361" s="14">
        <v>22.109375</v>
      </c>
      <c r="K361" s="8"/>
      <c r="L361" s="11">
        <v>1</v>
      </c>
      <c r="M361" s="11">
        <v>2</v>
      </c>
      <c r="N361" s="11">
        <v>0</v>
      </c>
      <c r="O361" s="11">
        <v>0</v>
      </c>
      <c r="P361" s="11">
        <v>0</v>
      </c>
      <c r="Q361" s="11">
        <v>0</v>
      </c>
      <c r="R361" s="11">
        <v>0</v>
      </c>
      <c r="S361" s="11">
        <v>0</v>
      </c>
      <c r="T361" s="11">
        <v>2</v>
      </c>
      <c r="U361" s="11">
        <v>0</v>
      </c>
      <c r="V361" s="11">
        <v>0</v>
      </c>
      <c r="W361" s="11">
        <v>0</v>
      </c>
      <c r="X361" s="11">
        <v>0</v>
      </c>
      <c r="Y361" s="8"/>
      <c r="Z361" s="8"/>
      <c r="AA361" s="8" t="s">
        <v>968</v>
      </c>
      <c r="AB361" s="8" t="s">
        <v>968</v>
      </c>
      <c r="AC361" s="8"/>
      <c r="AD361" s="8"/>
      <c r="AE361" s="8"/>
      <c r="AF361" s="8"/>
      <c r="AG361" s="8"/>
      <c r="AH361" s="8"/>
      <c r="AI361" s="8"/>
      <c r="AJ361" s="8"/>
      <c r="AK361" s="8"/>
      <c r="AL361" s="8"/>
      <c r="AM361" s="8"/>
      <c r="AN361" s="8"/>
      <c r="AO361" s="8"/>
      <c r="AP361" s="8"/>
      <c r="AQ361" s="8"/>
      <c r="AR361" s="8"/>
      <c r="AS361" s="8"/>
      <c r="AT361" s="8"/>
      <c r="AU361" s="8"/>
      <c r="AV361" s="8"/>
      <c r="AW361" s="36">
        <v>22</v>
      </c>
      <c r="AX361" s="36">
        <v>0.109375</v>
      </c>
      <c r="AY361" s="36">
        <v>136</v>
      </c>
      <c r="AZ361" s="36">
        <v>136</v>
      </c>
      <c r="BA361" s="36">
        <v>136</v>
      </c>
      <c r="BB361" s="37">
        <f>SUMPRODUCT(L361:X361,分數請填寫在這邊!C$7:O$7)</f>
        <v>150</v>
      </c>
    </row>
    <row r="362" spans="1:54" x14ac:dyDescent="0.25">
      <c r="A362" s="8" t="s">
        <v>969</v>
      </c>
      <c r="B362" s="8">
        <v>29</v>
      </c>
      <c r="C362" s="10" t="s">
        <v>195</v>
      </c>
      <c r="D362" s="10" t="s">
        <v>16</v>
      </c>
      <c r="E362" s="10" t="s">
        <v>1319</v>
      </c>
      <c r="F362" s="33">
        <f t="shared" si="5"/>
        <v>10.103124999999977</v>
      </c>
      <c r="G362" s="8">
        <v>37.880000000000003</v>
      </c>
      <c r="H362" s="8">
        <v>49.237499999999997</v>
      </c>
      <c r="I362" s="14">
        <v>43.558750000000003</v>
      </c>
      <c r="J362" s="14">
        <v>29.448437500000011</v>
      </c>
      <c r="K362" s="8"/>
      <c r="L362" s="11">
        <v>1.75</v>
      </c>
      <c r="M362" s="11">
        <v>2</v>
      </c>
      <c r="N362" s="11">
        <v>0</v>
      </c>
      <c r="O362" s="11">
        <v>0</v>
      </c>
      <c r="P362" s="11">
        <v>0</v>
      </c>
      <c r="Q362" s="11">
        <v>0</v>
      </c>
      <c r="R362" s="11">
        <v>0</v>
      </c>
      <c r="S362" s="11">
        <v>0</v>
      </c>
      <c r="T362" s="11">
        <v>2</v>
      </c>
      <c r="U362" s="11">
        <v>0</v>
      </c>
      <c r="V362" s="11">
        <v>0</v>
      </c>
      <c r="W362" s="11">
        <v>0</v>
      </c>
      <c r="X362" s="11">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36">
        <v>29</v>
      </c>
      <c r="AX362" s="36">
        <v>0.44843750000001137</v>
      </c>
      <c r="AY362" s="36">
        <v>176.5</v>
      </c>
      <c r="AZ362" s="36">
        <v>178.5</v>
      </c>
      <c r="BA362" s="36">
        <v>177.39687500000002</v>
      </c>
      <c r="BB362" s="37">
        <f>SUMPRODUCT(L362:X362,分數請填寫在這邊!C$7:O$7)</f>
        <v>187.5</v>
      </c>
    </row>
    <row r="363" spans="1:54" x14ac:dyDescent="0.25">
      <c r="A363" s="8" t="s">
        <v>969</v>
      </c>
      <c r="B363" s="8">
        <v>30</v>
      </c>
      <c r="C363" s="10" t="s">
        <v>195</v>
      </c>
      <c r="D363" s="10" t="s">
        <v>17</v>
      </c>
      <c r="E363" s="10" t="s">
        <v>1320</v>
      </c>
      <c r="F363" s="33">
        <f t="shared" si="5"/>
        <v>7.46875</v>
      </c>
      <c r="G363" s="8">
        <v>36.5</v>
      </c>
      <c r="H363" s="8">
        <v>52.724999999999994</v>
      </c>
      <c r="I363" s="14">
        <v>44.612499999999997</v>
      </c>
      <c r="J363" s="14">
        <v>30.765625</v>
      </c>
      <c r="K363" s="8"/>
      <c r="L363" s="11">
        <v>1.75</v>
      </c>
      <c r="M363" s="11">
        <v>2</v>
      </c>
      <c r="N363" s="11">
        <v>0</v>
      </c>
      <c r="O363" s="11">
        <v>0</v>
      </c>
      <c r="P363" s="11">
        <v>0</v>
      </c>
      <c r="Q363" s="11">
        <v>0</v>
      </c>
      <c r="R363" s="11">
        <v>0</v>
      </c>
      <c r="S363" s="11">
        <v>0</v>
      </c>
      <c r="T363" s="11">
        <v>2</v>
      </c>
      <c r="U363" s="11">
        <v>0</v>
      </c>
      <c r="V363" s="11">
        <v>0</v>
      </c>
      <c r="W363" s="11">
        <v>0</v>
      </c>
      <c r="X363" s="11">
        <v>0</v>
      </c>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36">
        <v>30</v>
      </c>
      <c r="AX363" s="36">
        <v>0.765625</v>
      </c>
      <c r="AY363" s="36">
        <v>178.5</v>
      </c>
      <c r="AZ363" s="36">
        <v>180.5</v>
      </c>
      <c r="BA363" s="36">
        <v>180.03125</v>
      </c>
      <c r="BB363" s="37">
        <f>SUMPRODUCT(L363:X363,分數請填寫在這邊!C$7:O$7)</f>
        <v>187.5</v>
      </c>
    </row>
    <row r="364" spans="1:54" x14ac:dyDescent="0.25">
      <c r="A364" s="8" t="s">
        <v>969</v>
      </c>
      <c r="B364" s="8">
        <v>31</v>
      </c>
      <c r="C364" s="10" t="s">
        <v>195</v>
      </c>
      <c r="D364" s="10" t="s">
        <v>205</v>
      </c>
      <c r="E364" s="10" t="s">
        <v>1321</v>
      </c>
      <c r="F364" s="33">
        <f t="shared" si="5"/>
        <v>-86.246428571428567</v>
      </c>
      <c r="G364" s="8">
        <v>42.594285714285711</v>
      </c>
      <c r="H364" s="8">
        <v>47.400000000000006</v>
      </c>
      <c r="I364" s="14">
        <v>44.997142857142862</v>
      </c>
      <c r="J364" s="14">
        <v>31.246428571428581</v>
      </c>
      <c r="K364" s="8"/>
      <c r="L364" s="11">
        <v>1</v>
      </c>
      <c r="M364" s="11">
        <v>0</v>
      </c>
      <c r="N364" s="11">
        <v>0</v>
      </c>
      <c r="O364" s="11">
        <v>0</v>
      </c>
      <c r="P364" s="11">
        <v>0</v>
      </c>
      <c r="Q364" s="11">
        <v>0</v>
      </c>
      <c r="R364" s="11">
        <v>0</v>
      </c>
      <c r="S364" s="11">
        <v>0</v>
      </c>
      <c r="T364" s="11">
        <v>1</v>
      </c>
      <c r="U364" s="11">
        <v>0</v>
      </c>
      <c r="V364" s="11">
        <v>0</v>
      </c>
      <c r="W364" s="11">
        <v>2</v>
      </c>
      <c r="X364" s="11">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36">
        <v>31</v>
      </c>
      <c r="AX364" s="36">
        <v>0.24642857142858077</v>
      </c>
      <c r="AY364" s="36">
        <v>136</v>
      </c>
      <c r="AZ364" s="36">
        <v>137</v>
      </c>
      <c r="BA364" s="36">
        <v>136.24642857142857</v>
      </c>
      <c r="BB364" s="37">
        <f>SUMPRODUCT(L364:X364,分數請填寫在這邊!C$7:O$7)</f>
        <v>50</v>
      </c>
    </row>
    <row r="365" spans="1:54" x14ac:dyDescent="0.25">
      <c r="A365" s="8" t="s">
        <v>969</v>
      </c>
      <c r="B365" s="8">
        <v>32</v>
      </c>
      <c r="C365" s="10" t="s">
        <v>195</v>
      </c>
      <c r="D365" s="10" t="s">
        <v>20</v>
      </c>
      <c r="E365" s="10" t="s">
        <v>1322</v>
      </c>
      <c r="F365" s="33">
        <f t="shared" si="5"/>
        <v>-101.34204545454546</v>
      </c>
      <c r="G365" s="8">
        <v>31.063636363636363</v>
      </c>
      <c r="H365" s="8">
        <v>49.009999999999991</v>
      </c>
      <c r="I365" s="14">
        <v>40.036818181818177</v>
      </c>
      <c r="J365" s="14">
        <v>25.046022727272728</v>
      </c>
      <c r="K365" s="8"/>
      <c r="L365" s="11">
        <v>1.75</v>
      </c>
      <c r="M365" s="11">
        <v>0</v>
      </c>
      <c r="N365" s="11">
        <v>0</v>
      </c>
      <c r="O365" s="11">
        <v>0</v>
      </c>
      <c r="P365" s="11">
        <v>0</v>
      </c>
      <c r="Q365" s="11">
        <v>0</v>
      </c>
      <c r="R365" s="11">
        <v>0</v>
      </c>
      <c r="S365" s="11">
        <v>0</v>
      </c>
      <c r="T365" s="11">
        <v>2</v>
      </c>
      <c r="U365" s="11">
        <v>0</v>
      </c>
      <c r="V365" s="11">
        <v>0</v>
      </c>
      <c r="W365" s="11">
        <v>2</v>
      </c>
      <c r="X365" s="11">
        <v>0</v>
      </c>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36">
        <v>25</v>
      </c>
      <c r="AX365" s="36">
        <v>4.6022727272728048E-2</v>
      </c>
      <c r="AY365" s="36">
        <v>188.75</v>
      </c>
      <c r="AZ365" s="36">
        <v>190.75</v>
      </c>
      <c r="BA365" s="36">
        <v>188.84204545454546</v>
      </c>
      <c r="BB365" s="37">
        <f>SUMPRODUCT(L365:X365,分數請填寫在這邊!C$7:O$7)</f>
        <v>87.5</v>
      </c>
    </row>
    <row r="366" spans="1:54" x14ac:dyDescent="0.25">
      <c r="A366" s="8" t="s">
        <v>969</v>
      </c>
      <c r="B366" s="8">
        <v>33</v>
      </c>
      <c r="C366" s="10" t="s">
        <v>195</v>
      </c>
      <c r="D366" s="10" t="s">
        <v>21</v>
      </c>
      <c r="E366" s="10" t="s">
        <v>1323</v>
      </c>
      <c r="F366" s="33">
        <f t="shared" si="5"/>
        <v>0.52173913043478137</v>
      </c>
      <c r="G366" s="8">
        <v>29.2</v>
      </c>
      <c r="H366" s="8">
        <v>43.982608695652168</v>
      </c>
      <c r="I366" s="14">
        <v>36.591304347826082</v>
      </c>
      <c r="J366" s="14">
        <v>20.739130434782609</v>
      </c>
      <c r="K366" s="8"/>
      <c r="L366" s="11">
        <v>2</v>
      </c>
      <c r="M366" s="11">
        <v>1</v>
      </c>
      <c r="N366" s="11">
        <v>0</v>
      </c>
      <c r="O366" s="11">
        <v>0</v>
      </c>
      <c r="P366" s="11">
        <v>0</v>
      </c>
      <c r="Q366" s="11">
        <v>0</v>
      </c>
      <c r="R366" s="11">
        <v>0</v>
      </c>
      <c r="S366" s="11">
        <v>0</v>
      </c>
      <c r="T366" s="11">
        <v>2</v>
      </c>
      <c r="U366" s="11">
        <v>0</v>
      </c>
      <c r="V366" s="11">
        <v>0</v>
      </c>
      <c r="W366" s="11">
        <v>0</v>
      </c>
      <c r="X366" s="11">
        <v>0</v>
      </c>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36">
        <v>20</v>
      </c>
      <c r="AX366" s="36">
        <v>0.73913043478260931</v>
      </c>
      <c r="AY366" s="36">
        <v>148</v>
      </c>
      <c r="AZ366" s="36">
        <v>150</v>
      </c>
      <c r="BA366" s="36">
        <v>149.47826086956522</v>
      </c>
      <c r="BB366" s="37">
        <f>SUMPRODUCT(L366:X366,分數請填寫在這邊!C$7:O$7)</f>
        <v>150</v>
      </c>
    </row>
    <row r="367" spans="1:54" x14ac:dyDescent="0.25">
      <c r="A367" s="8" t="s">
        <v>969</v>
      </c>
      <c r="B367" s="8">
        <v>34</v>
      </c>
      <c r="C367" s="10" t="s">
        <v>195</v>
      </c>
      <c r="D367" s="10" t="s">
        <v>2500</v>
      </c>
      <c r="E367" s="10" t="s">
        <v>2786</v>
      </c>
      <c r="F367" s="33">
        <f t="shared" si="5"/>
        <v>94.044270833333329</v>
      </c>
      <c r="G367" s="8">
        <v>32.066666666666663</v>
      </c>
      <c r="H367" s="8">
        <v>41.462499999999999</v>
      </c>
      <c r="I367" s="14">
        <v>36.764583333333334</v>
      </c>
      <c r="J367" s="14">
        <v>20.955729166666671</v>
      </c>
      <c r="K367" s="8"/>
      <c r="L367" s="11">
        <v>1</v>
      </c>
      <c r="M367" s="11">
        <v>1</v>
      </c>
      <c r="N367" s="11">
        <v>0</v>
      </c>
      <c r="O367" s="11">
        <v>0</v>
      </c>
      <c r="P367" s="11">
        <v>0</v>
      </c>
      <c r="Q367" s="11">
        <v>2</v>
      </c>
      <c r="R367" s="11">
        <v>0</v>
      </c>
      <c r="S367" s="11">
        <v>0</v>
      </c>
      <c r="T367" s="11">
        <v>0</v>
      </c>
      <c r="U367" s="11">
        <v>0</v>
      </c>
      <c r="V367" s="11">
        <v>0</v>
      </c>
      <c r="W367" s="11">
        <v>0</v>
      </c>
      <c r="X367" s="11">
        <v>0</v>
      </c>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36">
        <v>20</v>
      </c>
      <c r="AX367" s="36">
        <v>0.9557291666666714</v>
      </c>
      <c r="AY367" s="36">
        <v>105</v>
      </c>
      <c r="AZ367" s="36">
        <v>106</v>
      </c>
      <c r="BA367" s="36">
        <v>105.95572916666667</v>
      </c>
      <c r="BB367" s="37">
        <f>SUMPRODUCT(L367:X367,分數請填寫在這邊!C$7:O$7)</f>
        <v>200</v>
      </c>
    </row>
    <row r="368" spans="1:54" x14ac:dyDescent="0.25">
      <c r="A368" s="8" t="s">
        <v>969</v>
      </c>
      <c r="B368" s="8">
        <v>35</v>
      </c>
      <c r="C368" s="10" t="s">
        <v>195</v>
      </c>
      <c r="D368" s="10" t="s">
        <v>206</v>
      </c>
      <c r="E368" s="10" t="s">
        <v>1324</v>
      </c>
      <c r="F368" s="33">
        <f t="shared" si="5"/>
        <v>117.07812500000003</v>
      </c>
      <c r="G368" s="8">
        <v>22</v>
      </c>
      <c r="H368" s="8">
        <v>37.883333333333333</v>
      </c>
      <c r="I368" s="14">
        <v>29.941666666666666</v>
      </c>
      <c r="J368" s="14">
        <v>12.427083333333329</v>
      </c>
      <c r="K368" s="8"/>
      <c r="L368" s="11">
        <v>1.5</v>
      </c>
      <c r="M368" s="11">
        <v>0</v>
      </c>
      <c r="N368" s="11">
        <v>0</v>
      </c>
      <c r="O368" s="11">
        <v>0</v>
      </c>
      <c r="P368" s="11">
        <v>0</v>
      </c>
      <c r="Q368" s="11">
        <v>2</v>
      </c>
      <c r="R368" s="11">
        <v>0</v>
      </c>
      <c r="S368" s="11">
        <v>0</v>
      </c>
      <c r="T368" s="11">
        <v>0</v>
      </c>
      <c r="U368" s="11">
        <v>1</v>
      </c>
      <c r="V368" s="11">
        <v>0</v>
      </c>
      <c r="W368" s="11">
        <v>0</v>
      </c>
      <c r="X368" s="11">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36">
        <v>12</v>
      </c>
      <c r="AX368" s="36">
        <v>0.4270833333333286</v>
      </c>
      <c r="AY368" s="36">
        <v>106</v>
      </c>
      <c r="AZ368" s="36">
        <v>110.5</v>
      </c>
      <c r="BA368" s="36">
        <v>107.92187499999997</v>
      </c>
      <c r="BB368" s="37">
        <f>SUMPRODUCT(L368:X368,分數請填寫在這邊!C$7:O$7)</f>
        <v>225</v>
      </c>
    </row>
    <row r="369" spans="1:54" x14ac:dyDescent="0.25">
      <c r="A369" s="8" t="s">
        <v>969</v>
      </c>
      <c r="B369" s="8">
        <v>36</v>
      </c>
      <c r="C369" s="10" t="s">
        <v>195</v>
      </c>
      <c r="D369" s="10" t="s">
        <v>207</v>
      </c>
      <c r="E369" s="10" t="s">
        <v>1325</v>
      </c>
      <c r="F369" s="33">
        <f t="shared" si="5"/>
        <v>92.799107142857167</v>
      </c>
      <c r="G369" s="8">
        <v>17.466666666666665</v>
      </c>
      <c r="H369" s="8">
        <v>36.471428571428575</v>
      </c>
      <c r="I369" s="14">
        <v>26.969047619047622</v>
      </c>
      <c r="J369" s="14">
        <v>8.7113095238095184</v>
      </c>
      <c r="K369" s="8"/>
      <c r="L369" s="11">
        <v>1.5</v>
      </c>
      <c r="M369" s="11">
        <v>0</v>
      </c>
      <c r="N369" s="11">
        <v>0</v>
      </c>
      <c r="O369" s="11">
        <v>2</v>
      </c>
      <c r="P369" s="11">
        <v>0</v>
      </c>
      <c r="Q369" s="11">
        <v>0</v>
      </c>
      <c r="R369" s="11">
        <v>0</v>
      </c>
      <c r="S369" s="11">
        <v>0</v>
      </c>
      <c r="T369" s="11">
        <v>0</v>
      </c>
      <c r="U369" s="11">
        <v>0</v>
      </c>
      <c r="V369" s="11">
        <v>1</v>
      </c>
      <c r="W369" s="11">
        <v>0</v>
      </c>
      <c r="X369" s="11">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36">
        <v>8</v>
      </c>
      <c r="AX369" s="36">
        <v>0.7113095238095184</v>
      </c>
      <c r="AY369" s="36">
        <v>79</v>
      </c>
      <c r="AZ369" s="36">
        <v>83.5</v>
      </c>
      <c r="BA369" s="36">
        <v>82.200892857142833</v>
      </c>
      <c r="BB369" s="37">
        <f>SUMPRODUCT(L369:X369,分數請填寫在這邊!C$7:O$7)</f>
        <v>175</v>
      </c>
    </row>
    <row r="370" spans="1:54" x14ac:dyDescent="0.25">
      <c r="A370" s="8" t="s">
        <v>969</v>
      </c>
      <c r="B370" s="8">
        <v>37</v>
      </c>
      <c r="C370" s="10" t="s">
        <v>195</v>
      </c>
      <c r="D370" s="10" t="s">
        <v>208</v>
      </c>
      <c r="E370" s="10" t="s">
        <v>1326</v>
      </c>
      <c r="F370" s="33">
        <f t="shared" si="5"/>
        <v>0.51775568181818699</v>
      </c>
      <c r="G370" s="8">
        <v>29.049999999999997</v>
      </c>
      <c r="H370" s="8">
        <v>41.327272727272728</v>
      </c>
      <c r="I370" s="14">
        <v>35.188636363636363</v>
      </c>
      <c r="J370" s="14">
        <v>18.985795454545453</v>
      </c>
      <c r="K370" s="8"/>
      <c r="L370" s="11">
        <v>0</v>
      </c>
      <c r="M370" s="11">
        <v>1.5</v>
      </c>
      <c r="N370" s="11">
        <v>0</v>
      </c>
      <c r="O370" s="11">
        <v>0</v>
      </c>
      <c r="P370" s="11">
        <v>0</v>
      </c>
      <c r="Q370" s="11">
        <v>0</v>
      </c>
      <c r="R370" s="11">
        <v>0</v>
      </c>
      <c r="S370" s="11">
        <v>0</v>
      </c>
      <c r="T370" s="11">
        <v>1</v>
      </c>
      <c r="U370" s="11">
        <v>0</v>
      </c>
      <c r="V370" s="11">
        <v>1.25</v>
      </c>
      <c r="W370" s="11">
        <v>0</v>
      </c>
      <c r="X370" s="11">
        <v>0</v>
      </c>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36">
        <v>18</v>
      </c>
      <c r="AX370" s="36">
        <v>0.98579545454545325</v>
      </c>
      <c r="AY370" s="36">
        <v>73.25</v>
      </c>
      <c r="AZ370" s="36">
        <v>74.5</v>
      </c>
      <c r="BA370" s="36">
        <v>74.482244318181813</v>
      </c>
      <c r="BB370" s="37">
        <f>SUMPRODUCT(L370:X370,分數請填寫在這邊!C$7:O$7)</f>
        <v>75</v>
      </c>
    </row>
    <row r="371" spans="1:54" x14ac:dyDescent="0.25">
      <c r="A371" s="8" t="s">
        <v>969</v>
      </c>
      <c r="B371" s="8">
        <v>40</v>
      </c>
      <c r="C371" s="10" t="s">
        <v>195</v>
      </c>
      <c r="D371" s="10" t="s">
        <v>2501</v>
      </c>
      <c r="E371" s="10" t="s">
        <v>2787</v>
      </c>
      <c r="F371" s="33">
        <f t="shared" si="5"/>
        <v>64.120625000000018</v>
      </c>
      <c r="G371" s="8">
        <v>69.933333333333337</v>
      </c>
      <c r="H371" s="8">
        <v>72.457499999999996</v>
      </c>
      <c r="I371" s="14">
        <v>71.195416666666659</v>
      </c>
      <c r="J371" s="14">
        <v>71.195416666666659</v>
      </c>
      <c r="K371" s="8"/>
      <c r="L371" s="11">
        <v>0</v>
      </c>
      <c r="M371" s="11">
        <v>1.5</v>
      </c>
      <c r="N371" s="11">
        <v>0</v>
      </c>
      <c r="O371" s="11">
        <v>1</v>
      </c>
      <c r="P371" s="11">
        <v>1.5</v>
      </c>
      <c r="Q371" s="11">
        <v>0</v>
      </c>
      <c r="R371" s="11">
        <v>0</v>
      </c>
      <c r="S371" s="11">
        <v>0</v>
      </c>
      <c r="T371" s="11">
        <v>0</v>
      </c>
      <c r="U371" s="11">
        <v>1.5</v>
      </c>
      <c r="V371" s="11">
        <v>0</v>
      </c>
      <c r="W371" s="11">
        <v>0</v>
      </c>
      <c r="X371" s="11">
        <v>0</v>
      </c>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36">
        <v>63</v>
      </c>
      <c r="AX371" s="36">
        <v>0.99427083333332433</v>
      </c>
      <c r="AY371" s="36">
        <v>192</v>
      </c>
      <c r="AZ371" s="36">
        <v>193.5</v>
      </c>
      <c r="BA371" s="36">
        <v>210.87937499999998</v>
      </c>
      <c r="BB371" s="37">
        <f>SUMPRODUCT(L371:X371,分數請填寫在這邊!C$7:O$7)</f>
        <v>275</v>
      </c>
    </row>
    <row r="372" spans="1:54" x14ac:dyDescent="0.25">
      <c r="A372" s="8" t="s">
        <v>969</v>
      </c>
      <c r="B372" s="8">
        <v>41</v>
      </c>
      <c r="C372" s="10" t="s">
        <v>195</v>
      </c>
      <c r="D372" s="10" t="s">
        <v>2502</v>
      </c>
      <c r="E372" s="10" t="s">
        <v>2788</v>
      </c>
      <c r="F372" s="33">
        <f t="shared" si="5"/>
        <v>-93.982812499999966</v>
      </c>
      <c r="G372" s="8">
        <v>69.933333333333337</v>
      </c>
      <c r="H372" s="8">
        <v>72.457499999999996</v>
      </c>
      <c r="I372" s="14">
        <v>71.195416666666659</v>
      </c>
      <c r="J372" s="14">
        <v>63.994270833333324</v>
      </c>
      <c r="K372" s="8"/>
      <c r="L372" s="11">
        <v>1</v>
      </c>
      <c r="M372" s="11">
        <v>1.5</v>
      </c>
      <c r="N372" s="11">
        <v>0</v>
      </c>
      <c r="O372" s="11">
        <v>0</v>
      </c>
      <c r="P372" s="11">
        <v>0</v>
      </c>
      <c r="Q372" s="11">
        <v>0</v>
      </c>
      <c r="R372" s="11">
        <v>1.5</v>
      </c>
      <c r="S372" s="11">
        <v>0</v>
      </c>
      <c r="T372" s="11">
        <v>0</v>
      </c>
      <c r="U372" s="11">
        <v>0</v>
      </c>
      <c r="V372" s="11">
        <v>1.5</v>
      </c>
      <c r="W372" s="11">
        <v>0</v>
      </c>
      <c r="X372" s="11">
        <v>0</v>
      </c>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36">
        <v>63</v>
      </c>
      <c r="AX372" s="36">
        <v>0.99427083333332433</v>
      </c>
      <c r="AY372" s="36">
        <v>216</v>
      </c>
      <c r="AZ372" s="36">
        <v>219</v>
      </c>
      <c r="BA372" s="36">
        <v>218.98281249999997</v>
      </c>
      <c r="BB372" s="37">
        <f>SUMPRODUCT(L372:X372,分數請填寫在這邊!C$7:O$7)</f>
        <v>125</v>
      </c>
    </row>
    <row r="373" spans="1:54" x14ac:dyDescent="0.25">
      <c r="A373" s="8" t="s">
        <v>969</v>
      </c>
      <c r="B373" s="8">
        <v>42</v>
      </c>
      <c r="C373" s="10" t="s">
        <v>195</v>
      </c>
      <c r="D373" s="10" t="s">
        <v>2503</v>
      </c>
      <c r="E373" s="10" t="s">
        <v>2789</v>
      </c>
      <c r="F373" s="33">
        <f t="shared" si="5"/>
        <v>102.30894736842106</v>
      </c>
      <c r="G373" s="8">
        <v>24.38</v>
      </c>
      <c r="H373" s="8">
        <v>40.747368421052634</v>
      </c>
      <c r="I373" s="14">
        <v>32.563684210526318</v>
      </c>
      <c r="J373" s="14">
        <v>32.563684210526318</v>
      </c>
      <c r="K373" s="8"/>
      <c r="L373" s="11">
        <v>2</v>
      </c>
      <c r="M373" s="11">
        <v>2</v>
      </c>
      <c r="N373" s="11">
        <v>0</v>
      </c>
      <c r="O373" s="11">
        <v>0</v>
      </c>
      <c r="P373" s="11">
        <v>1</v>
      </c>
      <c r="Q373" s="11">
        <v>0</v>
      </c>
      <c r="R373" s="11">
        <v>0</v>
      </c>
      <c r="S373" s="11">
        <v>0</v>
      </c>
      <c r="T373" s="11">
        <v>0</v>
      </c>
      <c r="U373" s="11">
        <v>0</v>
      </c>
      <c r="V373" s="11">
        <v>0</v>
      </c>
      <c r="W373" s="11">
        <v>0</v>
      </c>
      <c r="X373" s="11">
        <v>0</v>
      </c>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36">
        <v>15</v>
      </c>
      <c r="AX373" s="36">
        <v>0.70460526315790162</v>
      </c>
      <c r="AY373" s="36">
        <v>113</v>
      </c>
      <c r="AZ373" s="36">
        <v>116</v>
      </c>
      <c r="BA373" s="36">
        <v>147.69105263157894</v>
      </c>
      <c r="BB373" s="37">
        <f>SUMPRODUCT(L373:X373,分數請填寫在這邊!C$7:O$7)</f>
        <v>250</v>
      </c>
    </row>
    <row r="374" spans="1:54" x14ac:dyDescent="0.25">
      <c r="A374" s="8" t="s">
        <v>969</v>
      </c>
      <c r="B374" s="8">
        <v>43</v>
      </c>
      <c r="C374" s="10" t="s">
        <v>195</v>
      </c>
      <c r="D374" s="10" t="s">
        <v>2504</v>
      </c>
      <c r="E374" s="10" t="s">
        <v>2790</v>
      </c>
      <c r="F374" s="33">
        <f t="shared" si="5"/>
        <v>72.886184210526295</v>
      </c>
      <c r="G374" s="8">
        <v>24.38</v>
      </c>
      <c r="H374" s="8">
        <v>40.747368421052634</v>
      </c>
      <c r="I374" s="14">
        <v>32.563684210526318</v>
      </c>
      <c r="J374" s="14">
        <v>15.704605263157902</v>
      </c>
      <c r="K374" s="8"/>
      <c r="L374" s="11">
        <v>2</v>
      </c>
      <c r="M374" s="11">
        <v>2</v>
      </c>
      <c r="N374" s="11">
        <v>0</v>
      </c>
      <c r="O374" s="11">
        <v>0</v>
      </c>
      <c r="P374" s="11">
        <v>0</v>
      </c>
      <c r="Q374" s="11">
        <v>0</v>
      </c>
      <c r="R374" s="11">
        <v>0</v>
      </c>
      <c r="S374" s="11">
        <v>0</v>
      </c>
      <c r="T374" s="11">
        <v>1</v>
      </c>
      <c r="U374" s="11">
        <v>0</v>
      </c>
      <c r="V374" s="11">
        <v>0</v>
      </c>
      <c r="W374" s="11">
        <v>0</v>
      </c>
      <c r="X374" s="11">
        <v>0</v>
      </c>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36">
        <v>15</v>
      </c>
      <c r="AX374" s="36">
        <v>0.70460526315790162</v>
      </c>
      <c r="AY374" s="36">
        <v>125</v>
      </c>
      <c r="AZ374" s="36">
        <v>128</v>
      </c>
      <c r="BA374" s="36">
        <v>127.1138157894737</v>
      </c>
      <c r="BB374" s="37">
        <f>SUMPRODUCT(L374:X374,分數請填寫在這邊!C$7:O$7)</f>
        <v>200</v>
      </c>
    </row>
    <row r="375" spans="1:54" x14ac:dyDescent="0.25">
      <c r="A375" s="8" t="s">
        <v>969</v>
      </c>
      <c r="B375" s="8">
        <v>44</v>
      </c>
      <c r="C375" s="10" t="s">
        <v>195</v>
      </c>
      <c r="D375" s="10" t="s">
        <v>2505</v>
      </c>
      <c r="E375" s="10" t="s">
        <v>2791</v>
      </c>
      <c r="F375" s="33">
        <f t="shared" si="5"/>
        <v>39.313920454545439</v>
      </c>
      <c r="G375" s="8">
        <v>24.450000000000003</v>
      </c>
      <c r="H375" s="8">
        <v>38.709090909090904</v>
      </c>
      <c r="I375" s="14">
        <v>31.579545454545453</v>
      </c>
      <c r="J375" s="14">
        <v>14.474431818181827</v>
      </c>
      <c r="K375" s="8"/>
      <c r="L375" s="11">
        <v>1</v>
      </c>
      <c r="M375" s="11">
        <v>1.5</v>
      </c>
      <c r="N375" s="11">
        <v>0</v>
      </c>
      <c r="O375" s="11">
        <v>0</v>
      </c>
      <c r="P375" s="11">
        <v>0</v>
      </c>
      <c r="Q375" s="11">
        <v>0</v>
      </c>
      <c r="R375" s="11">
        <v>0</v>
      </c>
      <c r="S375" s="11">
        <v>1</v>
      </c>
      <c r="T375" s="11">
        <v>0</v>
      </c>
      <c r="U375" s="11">
        <v>0</v>
      </c>
      <c r="V375" s="11">
        <v>0</v>
      </c>
      <c r="W375" s="11">
        <v>0</v>
      </c>
      <c r="X375" s="11">
        <v>0</v>
      </c>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36">
        <v>14</v>
      </c>
      <c r="AX375" s="36">
        <v>0.47443181818182723</v>
      </c>
      <c r="AY375" s="36">
        <v>84.5</v>
      </c>
      <c r="AZ375" s="36">
        <v>87</v>
      </c>
      <c r="BA375" s="36">
        <v>85.686079545454561</v>
      </c>
      <c r="BB375" s="37">
        <f>SUMPRODUCT(L375:X375,分數請填寫在這邊!C$7:O$7)</f>
        <v>125</v>
      </c>
    </row>
    <row r="376" spans="1:54" x14ac:dyDescent="0.25">
      <c r="A376" s="8" t="s">
        <v>969</v>
      </c>
      <c r="B376" s="8">
        <v>45</v>
      </c>
      <c r="C376" s="10" t="s">
        <v>195</v>
      </c>
      <c r="D376" s="10" t="s">
        <v>2506</v>
      </c>
      <c r="E376" s="10" t="s">
        <v>2792</v>
      </c>
      <c r="F376" s="33">
        <f t="shared" si="5"/>
        <v>95.313920454545439</v>
      </c>
      <c r="G376" s="8">
        <v>24.450000000000003</v>
      </c>
      <c r="H376" s="8">
        <v>38.709090909090904</v>
      </c>
      <c r="I376" s="14">
        <v>31.579545454545453</v>
      </c>
      <c r="J376" s="14">
        <v>14.474431818181827</v>
      </c>
      <c r="K376" s="8"/>
      <c r="L376" s="11">
        <v>1</v>
      </c>
      <c r="M376" s="11">
        <v>1.5</v>
      </c>
      <c r="N376" s="11">
        <v>0</v>
      </c>
      <c r="O376" s="11">
        <v>0</v>
      </c>
      <c r="P376" s="11">
        <v>0</v>
      </c>
      <c r="Q376" s="11">
        <v>1</v>
      </c>
      <c r="R376" s="11">
        <v>0</v>
      </c>
      <c r="S376" s="11">
        <v>0</v>
      </c>
      <c r="T376" s="11">
        <v>0</v>
      </c>
      <c r="U376" s="11">
        <v>0</v>
      </c>
      <c r="V376" s="11">
        <v>0</v>
      </c>
      <c r="W376" s="11">
        <v>0</v>
      </c>
      <c r="X376" s="11">
        <v>0</v>
      </c>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36">
        <v>14</v>
      </c>
      <c r="AX376" s="36">
        <v>0.47443181818182723</v>
      </c>
      <c r="AY376" s="36">
        <v>78.5</v>
      </c>
      <c r="AZ376" s="36">
        <v>81</v>
      </c>
      <c r="BA376" s="36">
        <v>79.686079545454561</v>
      </c>
      <c r="BB376" s="37">
        <f>SUMPRODUCT(L376:X376,分數請填寫在這邊!C$7:O$7)</f>
        <v>175</v>
      </c>
    </row>
    <row r="377" spans="1:54" x14ac:dyDescent="0.25">
      <c r="A377" s="8" t="s">
        <v>969</v>
      </c>
      <c r="B377" s="8">
        <v>46</v>
      </c>
      <c r="C377" s="10" t="s">
        <v>195</v>
      </c>
      <c r="D377" s="10" t="s">
        <v>802</v>
      </c>
      <c r="E377" s="10" t="s">
        <v>2286</v>
      </c>
      <c r="F377" s="33">
        <f t="shared" si="5"/>
        <v>98.0546875</v>
      </c>
      <c r="G377" s="8">
        <v>27.5</v>
      </c>
      <c r="H377" s="8">
        <v>36.75</v>
      </c>
      <c r="I377" s="14">
        <v>32.125</v>
      </c>
      <c r="J377" s="14">
        <v>15.15625</v>
      </c>
      <c r="K377" s="8"/>
      <c r="L377" s="11">
        <v>1.25</v>
      </c>
      <c r="M377" s="11">
        <v>1.5</v>
      </c>
      <c r="N377" s="11">
        <v>0</v>
      </c>
      <c r="O377" s="11">
        <v>0</v>
      </c>
      <c r="P377" s="11">
        <v>0</v>
      </c>
      <c r="Q377" s="11">
        <v>1</v>
      </c>
      <c r="R377" s="11">
        <v>0</v>
      </c>
      <c r="S377" s="11">
        <v>0</v>
      </c>
      <c r="T377" s="11">
        <v>0</v>
      </c>
      <c r="U377" s="11">
        <v>0</v>
      </c>
      <c r="V377" s="11">
        <v>0</v>
      </c>
      <c r="W377" s="11">
        <v>0</v>
      </c>
      <c r="X377" s="11">
        <v>0</v>
      </c>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36">
        <v>15</v>
      </c>
      <c r="AX377" s="36">
        <v>0.15625</v>
      </c>
      <c r="AY377" s="36">
        <v>89.25</v>
      </c>
      <c r="AZ377" s="36">
        <v>90.5</v>
      </c>
      <c r="BA377" s="36">
        <v>89.4453125</v>
      </c>
      <c r="BB377" s="37">
        <f>SUMPRODUCT(L377:X377,分數請填寫在這邊!C$7:O$7)</f>
        <v>187.5</v>
      </c>
    </row>
    <row r="378" spans="1:54" x14ac:dyDescent="0.25">
      <c r="A378" s="8" t="s">
        <v>969</v>
      </c>
      <c r="B378" s="8">
        <v>47</v>
      </c>
      <c r="C378" s="10" t="s">
        <v>195</v>
      </c>
      <c r="D378" s="10" t="s">
        <v>90</v>
      </c>
      <c r="E378" s="10" t="s">
        <v>1327</v>
      </c>
      <c r="F378" s="33">
        <f t="shared" si="5"/>
        <v>-63</v>
      </c>
      <c r="G378" s="8">
        <v>59.242857142857147</v>
      </c>
      <c r="H378" s="8">
        <v>64.8</v>
      </c>
      <c r="I378" s="14">
        <v>62.021428571428572</v>
      </c>
      <c r="J378" s="14">
        <v>52.526785714285715</v>
      </c>
      <c r="K378" s="8"/>
      <c r="L378" s="11">
        <v>1.5</v>
      </c>
      <c r="M378" s="11">
        <v>1.5</v>
      </c>
      <c r="N378" s="11">
        <v>0</v>
      </c>
      <c r="O378" s="11">
        <v>0</v>
      </c>
      <c r="P378" s="11">
        <v>0</v>
      </c>
      <c r="Q378" s="11">
        <v>0</v>
      </c>
      <c r="R378" s="11">
        <v>1</v>
      </c>
      <c r="S378" s="11">
        <v>0</v>
      </c>
      <c r="T378" s="11">
        <v>1.5</v>
      </c>
      <c r="U378" s="11">
        <v>0</v>
      </c>
      <c r="V378" s="11">
        <v>0</v>
      </c>
      <c r="W378" s="11">
        <v>0</v>
      </c>
      <c r="X378" s="11">
        <v>0</v>
      </c>
      <c r="Y378" s="8"/>
      <c r="Z378" s="8"/>
      <c r="AA378" s="8" t="s">
        <v>962</v>
      </c>
      <c r="AB378" s="8" t="s">
        <v>962</v>
      </c>
      <c r="AC378" s="8"/>
      <c r="AD378" s="8"/>
      <c r="AE378" s="8"/>
      <c r="AF378" s="8"/>
      <c r="AG378" s="8"/>
      <c r="AH378" s="8"/>
      <c r="AI378" s="8"/>
      <c r="AJ378" s="8"/>
      <c r="AK378" s="8"/>
      <c r="AL378" s="8"/>
      <c r="AM378" s="8"/>
      <c r="AN378" s="8"/>
      <c r="AO378" s="8"/>
      <c r="AP378" s="8"/>
      <c r="AQ378" s="8"/>
      <c r="AR378" s="8"/>
      <c r="AS378" s="8"/>
      <c r="AT378" s="8"/>
      <c r="AU378" s="8"/>
      <c r="AV378" s="8"/>
      <c r="AW378" s="36">
        <v>52</v>
      </c>
      <c r="AX378" s="36">
        <v>0.5267857142857153</v>
      </c>
      <c r="AY378" s="36">
        <v>213</v>
      </c>
      <c r="AZ378" s="36">
        <v>213</v>
      </c>
      <c r="BA378" s="36">
        <v>213</v>
      </c>
      <c r="BB378" s="37">
        <f>SUMPRODUCT(L378:X378,分數請填寫在這邊!C$7:O$7)</f>
        <v>150</v>
      </c>
    </row>
    <row r="379" spans="1:54" x14ac:dyDescent="0.25">
      <c r="A379" s="8" t="s">
        <v>969</v>
      </c>
      <c r="B379" s="8">
        <v>48</v>
      </c>
      <c r="C379" s="10" t="s">
        <v>195</v>
      </c>
      <c r="D379" s="10" t="s">
        <v>803</v>
      </c>
      <c r="E379" s="10" t="s">
        <v>2287</v>
      </c>
      <c r="F379" s="33">
        <f t="shared" si="5"/>
        <v>16.228365384615387</v>
      </c>
      <c r="G379" s="8">
        <v>36.125</v>
      </c>
      <c r="H379" s="8">
        <v>49.292307692307688</v>
      </c>
      <c r="I379" s="14">
        <v>42.708653846153844</v>
      </c>
      <c r="J379" s="14">
        <v>28.385817307692307</v>
      </c>
      <c r="K379" s="8"/>
      <c r="L379" s="11">
        <v>1</v>
      </c>
      <c r="M379" s="11">
        <v>2</v>
      </c>
      <c r="N379" s="11">
        <v>0</v>
      </c>
      <c r="O379" s="11">
        <v>0</v>
      </c>
      <c r="P379" s="11">
        <v>0</v>
      </c>
      <c r="Q379" s="11">
        <v>0</v>
      </c>
      <c r="R379" s="11">
        <v>0</v>
      </c>
      <c r="S379" s="11">
        <v>0</v>
      </c>
      <c r="T379" s="11">
        <v>1</v>
      </c>
      <c r="U379" s="11">
        <v>0</v>
      </c>
      <c r="V379" s="11">
        <v>1</v>
      </c>
      <c r="W379" s="11">
        <v>0</v>
      </c>
      <c r="X379" s="11">
        <v>0</v>
      </c>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36">
        <v>28</v>
      </c>
      <c r="AX379" s="36">
        <v>0.3858173076923066</v>
      </c>
      <c r="AY379" s="36">
        <v>133</v>
      </c>
      <c r="AZ379" s="36">
        <v>135</v>
      </c>
      <c r="BA379" s="36">
        <v>133.77163461538461</v>
      </c>
      <c r="BB379" s="37">
        <f>SUMPRODUCT(L379:X379,分數請填寫在這邊!C$7:O$7)</f>
        <v>150</v>
      </c>
    </row>
    <row r="380" spans="1:54" x14ac:dyDescent="0.25">
      <c r="A380" s="8" t="s">
        <v>969</v>
      </c>
      <c r="B380" s="8">
        <v>49</v>
      </c>
      <c r="C380" s="10" t="s">
        <v>195</v>
      </c>
      <c r="D380" s="10" t="s">
        <v>2507</v>
      </c>
      <c r="E380" s="10" t="s">
        <v>2793</v>
      </c>
      <c r="F380" s="33">
        <f t="shared" si="5"/>
        <v>139.56060606060606</v>
      </c>
      <c r="G380" s="8">
        <v>21.436363636363637</v>
      </c>
      <c r="H380" s="8">
        <v>30.466666666666665</v>
      </c>
      <c r="I380" s="14">
        <v>25.951515151515153</v>
      </c>
      <c r="J380" s="14">
        <v>7.4393939393939519</v>
      </c>
      <c r="K380" s="8"/>
      <c r="L380" s="11">
        <v>0</v>
      </c>
      <c r="M380" s="11">
        <v>2</v>
      </c>
      <c r="N380" s="11">
        <v>0</v>
      </c>
      <c r="O380" s="11">
        <v>0</v>
      </c>
      <c r="P380" s="11">
        <v>0</v>
      </c>
      <c r="Q380" s="11">
        <v>1</v>
      </c>
      <c r="R380" s="11">
        <v>0</v>
      </c>
      <c r="S380" s="11">
        <v>0</v>
      </c>
      <c r="T380" s="11">
        <v>0</v>
      </c>
      <c r="U380" s="11">
        <v>0</v>
      </c>
      <c r="V380" s="11">
        <v>0</v>
      </c>
      <c r="W380" s="11">
        <v>0</v>
      </c>
      <c r="X380" s="11">
        <v>1</v>
      </c>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36">
        <v>7</v>
      </c>
      <c r="AX380" s="36">
        <v>0.43939393939395188</v>
      </c>
      <c r="AY380" s="36">
        <v>60</v>
      </c>
      <c r="AZ380" s="36">
        <v>61</v>
      </c>
      <c r="BA380" s="36">
        <v>60.439393939393952</v>
      </c>
      <c r="BB380" s="37">
        <f>SUMPRODUCT(L380:X380,分數請填寫在這邊!C$7:O$7)</f>
        <v>200</v>
      </c>
    </row>
    <row r="381" spans="1:54" x14ac:dyDescent="0.25">
      <c r="A381" s="8" t="s">
        <v>970</v>
      </c>
      <c r="B381" s="8">
        <v>1</v>
      </c>
      <c r="C381" s="10" t="s">
        <v>209</v>
      </c>
      <c r="D381" s="10" t="s">
        <v>210</v>
      </c>
      <c r="E381" s="10" t="s">
        <v>1328</v>
      </c>
      <c r="F381" s="33">
        <f t="shared" si="5"/>
        <v>-122.75714285714287</v>
      </c>
      <c r="G381" s="8">
        <v>80.297142857142859</v>
      </c>
      <c r="H381" s="8">
        <v>80.51428571428572</v>
      </c>
      <c r="I381" s="14">
        <v>80.405714285714282</v>
      </c>
      <c r="J381" s="14">
        <v>75.507142857142853</v>
      </c>
      <c r="K381" s="8"/>
      <c r="L381" s="11">
        <v>1.5</v>
      </c>
      <c r="M381" s="11">
        <v>1.25</v>
      </c>
      <c r="N381" s="11">
        <v>0</v>
      </c>
      <c r="O381" s="11">
        <v>0</v>
      </c>
      <c r="P381" s="11">
        <v>0</v>
      </c>
      <c r="Q381" s="11">
        <v>0</v>
      </c>
      <c r="R381" s="11">
        <v>1</v>
      </c>
      <c r="S381" s="11">
        <v>1</v>
      </c>
      <c r="T381" s="11">
        <v>0</v>
      </c>
      <c r="U381" s="11">
        <v>0</v>
      </c>
      <c r="V381" s="11">
        <v>1</v>
      </c>
      <c r="W381" s="11">
        <v>0</v>
      </c>
      <c r="X381" s="11">
        <v>0</v>
      </c>
      <c r="Y381" s="8"/>
      <c r="Z381" s="8"/>
      <c r="AA381" s="8"/>
      <c r="AB381" s="8" t="s">
        <v>955</v>
      </c>
      <c r="AC381" s="8"/>
      <c r="AD381" s="8"/>
      <c r="AE381" s="8"/>
      <c r="AF381" s="8"/>
      <c r="AG381" s="8"/>
      <c r="AH381" s="8"/>
      <c r="AI381" s="8"/>
      <c r="AJ381" s="8"/>
      <c r="AK381" s="8"/>
      <c r="AL381" s="8"/>
      <c r="AM381" s="8"/>
      <c r="AN381" s="8"/>
      <c r="AO381" s="8"/>
      <c r="AP381" s="8"/>
      <c r="AQ381" s="8"/>
      <c r="AR381" s="8"/>
      <c r="AS381" s="8"/>
      <c r="AT381" s="8"/>
      <c r="AU381" s="8"/>
      <c r="AV381" s="8"/>
      <c r="AW381" s="36">
        <v>75</v>
      </c>
      <c r="AX381" s="36">
        <v>0.50714285714285268</v>
      </c>
      <c r="AY381" s="36">
        <v>259.75</v>
      </c>
      <c r="AZ381" s="36">
        <v>260.75</v>
      </c>
      <c r="BA381" s="36">
        <v>260.25714285714287</v>
      </c>
      <c r="BB381" s="37">
        <f>SUMPRODUCT(L381:X381,分數請填寫在這邊!C$7:O$7)</f>
        <v>137.5</v>
      </c>
    </row>
    <row r="382" spans="1:54" x14ac:dyDescent="0.25">
      <c r="A382" s="8" t="s">
        <v>970</v>
      </c>
      <c r="B382" s="8">
        <v>2</v>
      </c>
      <c r="C382" s="10" t="s">
        <v>209</v>
      </c>
      <c r="D382" s="10" t="s">
        <v>804</v>
      </c>
      <c r="E382" s="10" t="s">
        <v>2288</v>
      </c>
      <c r="F382" s="33">
        <f t="shared" si="5"/>
        <v>-118.1875</v>
      </c>
      <c r="G382" s="8">
        <v>79.12</v>
      </c>
      <c r="H382" s="8">
        <v>79.400000000000006</v>
      </c>
      <c r="I382" s="14">
        <v>79.260000000000005</v>
      </c>
      <c r="J382" s="14">
        <v>74.075000000000003</v>
      </c>
      <c r="K382" s="8"/>
      <c r="L382" s="11">
        <v>1.5</v>
      </c>
      <c r="M382" s="11">
        <v>1.5</v>
      </c>
      <c r="N382" s="11">
        <v>0</v>
      </c>
      <c r="O382" s="11">
        <v>0</v>
      </c>
      <c r="P382" s="11">
        <v>0</v>
      </c>
      <c r="Q382" s="11">
        <v>0</v>
      </c>
      <c r="R382" s="11">
        <v>1</v>
      </c>
      <c r="S382" s="11">
        <v>1</v>
      </c>
      <c r="T382" s="11">
        <v>0</v>
      </c>
      <c r="U382" s="11">
        <v>0</v>
      </c>
      <c r="V382" s="11">
        <v>1</v>
      </c>
      <c r="W382" s="11">
        <v>0</v>
      </c>
      <c r="X382" s="11">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36">
        <v>74</v>
      </c>
      <c r="AX382" s="36">
        <v>7.5000000000002842E-2</v>
      </c>
      <c r="AY382" s="36">
        <v>268</v>
      </c>
      <c r="AZ382" s="36">
        <v>270.5</v>
      </c>
      <c r="BA382" s="36">
        <v>268.1875</v>
      </c>
      <c r="BB382" s="37">
        <f>SUMPRODUCT(L382:X382,分數請填寫在這邊!C$7:O$7)</f>
        <v>150</v>
      </c>
    </row>
    <row r="383" spans="1:54" x14ac:dyDescent="0.25">
      <c r="A383" s="8" t="s">
        <v>970</v>
      </c>
      <c r="B383" s="8">
        <v>3</v>
      </c>
      <c r="C383" s="10" t="s">
        <v>209</v>
      </c>
      <c r="D383" s="10" t="s">
        <v>2</v>
      </c>
      <c r="E383" s="10" t="s">
        <v>1329</v>
      </c>
      <c r="F383" s="33">
        <f t="shared" si="5"/>
        <v>-134.55989583333331</v>
      </c>
      <c r="G383" s="8">
        <v>85.875</v>
      </c>
      <c r="H383" s="8">
        <v>86.266666666666666</v>
      </c>
      <c r="I383" s="14">
        <v>86.070833333333326</v>
      </c>
      <c r="J383" s="14">
        <v>82.588541666666657</v>
      </c>
      <c r="K383" s="8" t="s">
        <v>956</v>
      </c>
      <c r="L383" s="11">
        <v>1.5</v>
      </c>
      <c r="M383" s="11">
        <v>2</v>
      </c>
      <c r="N383" s="11">
        <v>0</v>
      </c>
      <c r="O383" s="11">
        <v>0</v>
      </c>
      <c r="P383" s="11">
        <v>0</v>
      </c>
      <c r="Q383" s="11">
        <v>0</v>
      </c>
      <c r="R383" s="11">
        <v>1</v>
      </c>
      <c r="S383" s="11">
        <v>1</v>
      </c>
      <c r="T383" s="11">
        <v>0</v>
      </c>
      <c r="U383" s="11">
        <v>0</v>
      </c>
      <c r="V383" s="11">
        <v>1</v>
      </c>
      <c r="W383" s="11">
        <v>0</v>
      </c>
      <c r="X383" s="11">
        <v>0</v>
      </c>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36">
        <v>82</v>
      </c>
      <c r="AX383" s="36">
        <v>0.58854166666665719</v>
      </c>
      <c r="AY383" s="36">
        <v>307.5</v>
      </c>
      <c r="AZ383" s="36">
        <v>311</v>
      </c>
      <c r="BA383" s="36">
        <v>309.55989583333331</v>
      </c>
      <c r="BB383" s="37">
        <f>SUMPRODUCT(L383:X383,分數請填寫在這邊!C$7:O$7)</f>
        <v>175</v>
      </c>
    </row>
    <row r="384" spans="1:54" x14ac:dyDescent="0.25">
      <c r="A384" s="8" t="s">
        <v>970</v>
      </c>
      <c r="B384" s="8">
        <v>4</v>
      </c>
      <c r="C384" s="10" t="s">
        <v>209</v>
      </c>
      <c r="D384" s="10" t="s">
        <v>211</v>
      </c>
      <c r="E384" s="10" t="s">
        <v>1330</v>
      </c>
      <c r="F384" s="33">
        <f t="shared" si="5"/>
        <v>-150.57395833333334</v>
      </c>
      <c r="G384" s="8">
        <v>83.721666666666664</v>
      </c>
      <c r="H384" s="8">
        <v>84.584444444444443</v>
      </c>
      <c r="I384" s="14">
        <v>84.153055555555554</v>
      </c>
      <c r="J384" s="14">
        <v>80.191319444444446</v>
      </c>
      <c r="K384" s="8"/>
      <c r="L384" s="11">
        <v>1.5</v>
      </c>
      <c r="M384" s="11">
        <v>1.5</v>
      </c>
      <c r="N384" s="11">
        <v>0</v>
      </c>
      <c r="O384" s="11">
        <v>0</v>
      </c>
      <c r="P384" s="11">
        <v>0</v>
      </c>
      <c r="Q384" s="11">
        <v>0</v>
      </c>
      <c r="R384" s="11">
        <v>1</v>
      </c>
      <c r="S384" s="11">
        <v>0</v>
      </c>
      <c r="T384" s="11">
        <v>1</v>
      </c>
      <c r="U384" s="11">
        <v>0</v>
      </c>
      <c r="V384" s="11">
        <v>1.5</v>
      </c>
      <c r="W384" s="11">
        <v>0</v>
      </c>
      <c r="X384" s="11">
        <v>0</v>
      </c>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36">
        <v>80</v>
      </c>
      <c r="AX384" s="36">
        <v>0.19131944444444571</v>
      </c>
      <c r="AY384" s="36">
        <v>300</v>
      </c>
      <c r="AZ384" s="36">
        <v>303</v>
      </c>
      <c r="BA384" s="36">
        <v>300.57395833333334</v>
      </c>
      <c r="BB384" s="37">
        <f>SUMPRODUCT(L384:X384,分數請填寫在這邊!C$7:O$7)</f>
        <v>150</v>
      </c>
    </row>
    <row r="385" spans="1:54" x14ac:dyDescent="0.25">
      <c r="A385" s="8" t="s">
        <v>970</v>
      </c>
      <c r="B385" s="8">
        <v>5</v>
      </c>
      <c r="C385" s="10" t="s">
        <v>209</v>
      </c>
      <c r="D385" s="10" t="s">
        <v>805</v>
      </c>
      <c r="E385" s="10" t="s">
        <v>2289</v>
      </c>
      <c r="F385" s="33">
        <f t="shared" si="5"/>
        <v>-71.887499999999989</v>
      </c>
      <c r="G385" s="8">
        <v>81.14</v>
      </c>
      <c r="H385" s="8">
        <v>82</v>
      </c>
      <c r="I385" s="14">
        <v>81.569999999999993</v>
      </c>
      <c r="J385" s="14">
        <v>76.962499999999991</v>
      </c>
      <c r="K385" s="8"/>
      <c r="L385" s="11">
        <v>2</v>
      </c>
      <c r="M385" s="11">
        <v>2</v>
      </c>
      <c r="N385" s="11">
        <v>0</v>
      </c>
      <c r="O385" s="11">
        <v>0</v>
      </c>
      <c r="P385" s="11">
        <v>0</v>
      </c>
      <c r="Q385" s="11">
        <v>0</v>
      </c>
      <c r="R385" s="11">
        <v>1</v>
      </c>
      <c r="S385" s="11">
        <v>0</v>
      </c>
      <c r="T385" s="11">
        <v>0</v>
      </c>
      <c r="U385" s="11">
        <v>0</v>
      </c>
      <c r="V385" s="11">
        <v>1</v>
      </c>
      <c r="W385" s="11">
        <v>0</v>
      </c>
      <c r="X385" s="11">
        <v>0</v>
      </c>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36">
        <v>76</v>
      </c>
      <c r="AX385" s="36">
        <v>0.96249999999999147</v>
      </c>
      <c r="AY385" s="36">
        <v>269</v>
      </c>
      <c r="AZ385" s="36">
        <v>272</v>
      </c>
      <c r="BA385" s="36">
        <v>271.88749999999999</v>
      </c>
      <c r="BB385" s="37">
        <f>SUMPRODUCT(L385:X385,分數請填寫在這邊!C$7:O$7)</f>
        <v>200</v>
      </c>
    </row>
    <row r="386" spans="1:54" x14ac:dyDescent="0.25">
      <c r="A386" s="8" t="s">
        <v>970</v>
      </c>
      <c r="B386" s="8">
        <v>6</v>
      </c>
      <c r="C386" s="10" t="s">
        <v>209</v>
      </c>
      <c r="D386" s="10" t="s">
        <v>212</v>
      </c>
      <c r="E386" s="10" t="s">
        <v>1331</v>
      </c>
      <c r="F386" s="33">
        <f t="shared" ref="F386:F449" si="6">BB386-BA386</f>
        <v>-141.19</v>
      </c>
      <c r="G386" s="8">
        <v>77.951999999999998</v>
      </c>
      <c r="H386" s="8">
        <v>79</v>
      </c>
      <c r="I386" s="14">
        <v>78.475999999999999</v>
      </c>
      <c r="J386" s="14">
        <v>73.094999999999999</v>
      </c>
      <c r="K386" s="8"/>
      <c r="L386" s="11">
        <v>2</v>
      </c>
      <c r="M386" s="11">
        <v>2</v>
      </c>
      <c r="N386" s="11">
        <v>0</v>
      </c>
      <c r="O386" s="11">
        <v>0</v>
      </c>
      <c r="P386" s="11">
        <v>0</v>
      </c>
      <c r="Q386" s="11">
        <v>0</v>
      </c>
      <c r="R386" s="11">
        <v>1.5</v>
      </c>
      <c r="S386" s="11">
        <v>1</v>
      </c>
      <c r="T386" s="11">
        <v>1</v>
      </c>
      <c r="U386" s="11">
        <v>0</v>
      </c>
      <c r="V386" s="11">
        <v>0</v>
      </c>
      <c r="W386" s="11">
        <v>0</v>
      </c>
      <c r="X386" s="11">
        <v>0</v>
      </c>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36">
        <v>73</v>
      </c>
      <c r="AX386" s="36">
        <v>9.4999999999998863E-2</v>
      </c>
      <c r="AY386" s="36">
        <v>341</v>
      </c>
      <c r="AZ386" s="36">
        <v>343</v>
      </c>
      <c r="BA386" s="36">
        <v>341.19</v>
      </c>
      <c r="BB386" s="37">
        <f>SUMPRODUCT(L386:X386,分數請填寫在這邊!C$7:O$7)</f>
        <v>200</v>
      </c>
    </row>
    <row r="387" spans="1:54" x14ac:dyDescent="0.25">
      <c r="A387" s="8" t="s">
        <v>970</v>
      </c>
      <c r="B387" s="8">
        <v>7</v>
      </c>
      <c r="C387" s="10" t="s">
        <v>209</v>
      </c>
      <c r="D387" s="10" t="s">
        <v>67</v>
      </c>
      <c r="E387" s="10" t="s">
        <v>1332</v>
      </c>
      <c r="F387" s="33">
        <f t="shared" si="6"/>
        <v>-68.989583333333371</v>
      </c>
      <c r="G387" s="8">
        <v>76.025000000000006</v>
      </c>
      <c r="H387" s="8">
        <v>79.966666666666654</v>
      </c>
      <c r="I387" s="14">
        <v>77.995833333333337</v>
      </c>
      <c r="J387" s="14">
        <v>72.494791666666671</v>
      </c>
      <c r="K387" s="8"/>
      <c r="L387" s="11">
        <v>2</v>
      </c>
      <c r="M387" s="11">
        <v>2</v>
      </c>
      <c r="N387" s="11">
        <v>0</v>
      </c>
      <c r="O387" s="11">
        <v>0</v>
      </c>
      <c r="P387" s="11">
        <v>0</v>
      </c>
      <c r="Q387" s="11">
        <v>0</v>
      </c>
      <c r="R387" s="11">
        <v>1</v>
      </c>
      <c r="S387" s="11">
        <v>0</v>
      </c>
      <c r="T387" s="11">
        <v>1</v>
      </c>
      <c r="U387" s="11">
        <v>0</v>
      </c>
      <c r="V387" s="11">
        <v>0</v>
      </c>
      <c r="W387" s="11">
        <v>0</v>
      </c>
      <c r="X387" s="11">
        <v>0</v>
      </c>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36">
        <v>72</v>
      </c>
      <c r="AX387" s="36">
        <v>0.4947916666666714</v>
      </c>
      <c r="AY387" s="36">
        <v>268</v>
      </c>
      <c r="AZ387" s="36">
        <v>270</v>
      </c>
      <c r="BA387" s="36">
        <v>268.98958333333337</v>
      </c>
      <c r="BB387" s="37">
        <f>SUMPRODUCT(L387:X387,分數請填寫在這邊!C$7:O$7)</f>
        <v>200</v>
      </c>
    </row>
    <row r="388" spans="1:54" x14ac:dyDescent="0.25">
      <c r="A388" s="8" t="s">
        <v>970</v>
      </c>
      <c r="B388" s="8">
        <v>8</v>
      </c>
      <c r="C388" s="10" t="s">
        <v>209</v>
      </c>
      <c r="D388" s="10" t="s">
        <v>2508</v>
      </c>
      <c r="E388" s="10" t="s">
        <v>2794</v>
      </c>
      <c r="F388" s="33">
        <f t="shared" si="6"/>
        <v>-108.109375</v>
      </c>
      <c r="G388" s="8">
        <v>86.449999999999989</v>
      </c>
      <c r="H388" s="8">
        <v>87</v>
      </c>
      <c r="I388" s="14">
        <v>86.724999999999994</v>
      </c>
      <c r="J388" s="14">
        <v>83.40625</v>
      </c>
      <c r="K388" s="8"/>
      <c r="L388" s="11">
        <v>1.5</v>
      </c>
      <c r="M388" s="11">
        <v>2</v>
      </c>
      <c r="N388" s="11">
        <v>0</v>
      </c>
      <c r="O388" s="11">
        <v>0</v>
      </c>
      <c r="P388" s="11">
        <v>0</v>
      </c>
      <c r="Q388" s="11">
        <v>0</v>
      </c>
      <c r="R388" s="11">
        <v>0</v>
      </c>
      <c r="S388" s="11">
        <v>0</v>
      </c>
      <c r="T388" s="11">
        <v>1</v>
      </c>
      <c r="U388" s="11">
        <v>0</v>
      </c>
      <c r="V388" s="11">
        <v>1.5</v>
      </c>
      <c r="W388" s="11">
        <v>0</v>
      </c>
      <c r="X388" s="11">
        <v>0</v>
      </c>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36">
        <v>83</v>
      </c>
      <c r="AX388" s="36">
        <v>0.40625</v>
      </c>
      <c r="AY388" s="36">
        <v>282.5</v>
      </c>
      <c r="AZ388" s="36">
        <v>284</v>
      </c>
      <c r="BA388" s="36">
        <v>283.109375</v>
      </c>
      <c r="BB388" s="37">
        <f>SUMPRODUCT(L388:X388,分數請填寫在這邊!C$7:O$7)</f>
        <v>175</v>
      </c>
    </row>
    <row r="389" spans="1:54" x14ac:dyDescent="0.25">
      <c r="A389" s="8" t="s">
        <v>970</v>
      </c>
      <c r="B389" s="8">
        <v>9</v>
      </c>
      <c r="C389" s="10" t="s">
        <v>209</v>
      </c>
      <c r="D389" s="10" t="s">
        <v>2509</v>
      </c>
      <c r="E389" s="10" t="s">
        <v>2795</v>
      </c>
      <c r="F389" s="33">
        <f t="shared" si="6"/>
        <v>-60.109375</v>
      </c>
      <c r="G389" s="8">
        <v>86.449999999999989</v>
      </c>
      <c r="H389" s="8">
        <v>87</v>
      </c>
      <c r="I389" s="14">
        <v>86.724999999999994</v>
      </c>
      <c r="J389" s="14">
        <v>83.40625</v>
      </c>
      <c r="K389" s="8"/>
      <c r="L389" s="11">
        <v>1.5</v>
      </c>
      <c r="M389" s="11">
        <v>2</v>
      </c>
      <c r="N389" s="11">
        <v>0</v>
      </c>
      <c r="O389" s="11">
        <v>0</v>
      </c>
      <c r="P389" s="11">
        <v>0</v>
      </c>
      <c r="Q389" s="11">
        <v>1</v>
      </c>
      <c r="R389" s="11">
        <v>0</v>
      </c>
      <c r="S389" s="11">
        <v>0</v>
      </c>
      <c r="T389" s="11">
        <v>0</v>
      </c>
      <c r="U389" s="11">
        <v>0</v>
      </c>
      <c r="V389" s="11">
        <v>1.5</v>
      </c>
      <c r="W389" s="11">
        <v>0</v>
      </c>
      <c r="X389" s="11">
        <v>0</v>
      </c>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36">
        <v>83</v>
      </c>
      <c r="AX389" s="36">
        <v>0.40625</v>
      </c>
      <c r="AY389" s="36">
        <v>284.5</v>
      </c>
      <c r="AZ389" s="36">
        <v>286</v>
      </c>
      <c r="BA389" s="36">
        <v>285.109375</v>
      </c>
      <c r="BB389" s="37">
        <f>SUMPRODUCT(L389:X389,分數請填寫在這邊!C$7:O$7)</f>
        <v>225</v>
      </c>
    </row>
    <row r="390" spans="1:54" x14ac:dyDescent="0.25">
      <c r="A390" s="8" t="s">
        <v>970</v>
      </c>
      <c r="B390" s="8">
        <v>10</v>
      </c>
      <c r="C390" s="10" t="s">
        <v>209</v>
      </c>
      <c r="D390" s="10" t="s">
        <v>495</v>
      </c>
      <c r="E390" s="10" t="s">
        <v>2290</v>
      </c>
      <c r="F390" s="33">
        <f t="shared" si="6"/>
        <v>-120.14999999999998</v>
      </c>
      <c r="G390" s="8">
        <v>81.066666666666663</v>
      </c>
      <c r="H390" s="8">
        <v>81.679999999999993</v>
      </c>
      <c r="I390" s="14">
        <v>81.373333333333335</v>
      </c>
      <c r="J390" s="14">
        <v>76.716666666666669</v>
      </c>
      <c r="K390" s="8" t="s">
        <v>956</v>
      </c>
      <c r="L390" s="11">
        <v>1.5</v>
      </c>
      <c r="M390" s="11">
        <v>2</v>
      </c>
      <c r="N390" s="11">
        <v>0</v>
      </c>
      <c r="O390" s="11">
        <v>0</v>
      </c>
      <c r="P390" s="11">
        <v>0</v>
      </c>
      <c r="Q390" s="11">
        <v>0</v>
      </c>
      <c r="R390" s="11">
        <v>1</v>
      </c>
      <c r="S390" s="11">
        <v>1</v>
      </c>
      <c r="T390" s="11">
        <v>0</v>
      </c>
      <c r="U390" s="11">
        <v>0</v>
      </c>
      <c r="V390" s="11">
        <v>1</v>
      </c>
      <c r="W390" s="11">
        <v>0</v>
      </c>
      <c r="X390" s="11">
        <v>0</v>
      </c>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36">
        <v>76</v>
      </c>
      <c r="AX390" s="36">
        <v>0.71666666666666856</v>
      </c>
      <c r="AY390" s="36">
        <v>293</v>
      </c>
      <c r="AZ390" s="36">
        <v>296</v>
      </c>
      <c r="BA390" s="36">
        <v>295.14999999999998</v>
      </c>
      <c r="BB390" s="37">
        <f>SUMPRODUCT(L390:X390,分數請填寫在這邊!C$7:O$7)</f>
        <v>175</v>
      </c>
    </row>
    <row r="391" spans="1:54" x14ac:dyDescent="0.25">
      <c r="A391" s="8" t="s">
        <v>970</v>
      </c>
      <c r="B391" s="8">
        <v>11</v>
      </c>
      <c r="C391" s="10" t="s">
        <v>209</v>
      </c>
      <c r="D391" s="10" t="s">
        <v>213</v>
      </c>
      <c r="E391" s="10" t="s">
        <v>1333</v>
      </c>
      <c r="F391" s="33">
        <f t="shared" si="6"/>
        <v>12.441666666666691</v>
      </c>
      <c r="G391" s="8">
        <v>85.466666666666669</v>
      </c>
      <c r="H391" s="8">
        <v>89.8</v>
      </c>
      <c r="I391" s="14">
        <v>87.633333333333326</v>
      </c>
      <c r="J391" s="14">
        <v>87.633333333333326</v>
      </c>
      <c r="K391" s="8"/>
      <c r="L391" s="11">
        <v>1.25</v>
      </c>
      <c r="M391" s="11">
        <v>2</v>
      </c>
      <c r="N391" s="11">
        <v>1.25</v>
      </c>
      <c r="O391" s="11">
        <v>0</v>
      </c>
      <c r="P391" s="11">
        <v>0</v>
      </c>
      <c r="Q391" s="11">
        <v>0</v>
      </c>
      <c r="R391" s="11">
        <v>0</v>
      </c>
      <c r="S391" s="11">
        <v>0</v>
      </c>
      <c r="T391" s="11">
        <v>0</v>
      </c>
      <c r="U391" s="11">
        <v>0</v>
      </c>
      <c r="V391" s="11">
        <v>0</v>
      </c>
      <c r="W391" s="11">
        <v>0</v>
      </c>
      <c r="X391" s="11">
        <v>0</v>
      </c>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36">
        <v>84</v>
      </c>
      <c r="AX391" s="36">
        <v>0.54166666666665719</v>
      </c>
      <c r="AY391" s="36">
        <v>202.75</v>
      </c>
      <c r="AZ391" s="36">
        <v>206</v>
      </c>
      <c r="BA391" s="36">
        <v>212.55833333333331</v>
      </c>
      <c r="BB391" s="37">
        <f>SUMPRODUCT(L391:X391,分數請填寫在這邊!C$7:O$7)</f>
        <v>225</v>
      </c>
    </row>
    <row r="392" spans="1:54" x14ac:dyDescent="0.25">
      <c r="A392" s="8" t="s">
        <v>970</v>
      </c>
      <c r="B392" s="8">
        <v>12</v>
      </c>
      <c r="C392" s="10" t="s">
        <v>209</v>
      </c>
      <c r="D392" s="10" t="s">
        <v>806</v>
      </c>
      <c r="E392" s="10" t="s">
        <v>2291</v>
      </c>
      <c r="F392" s="33">
        <f t="shared" si="6"/>
        <v>-81.265625</v>
      </c>
      <c r="G392" s="8">
        <v>83.066666666666663</v>
      </c>
      <c r="H392" s="8">
        <v>89.65</v>
      </c>
      <c r="I392" s="14">
        <v>86.358333333333334</v>
      </c>
      <c r="J392" s="14">
        <v>82.947916666666671</v>
      </c>
      <c r="K392" s="8"/>
      <c r="L392" s="11">
        <v>1</v>
      </c>
      <c r="M392" s="11">
        <v>2</v>
      </c>
      <c r="N392" s="11">
        <v>0</v>
      </c>
      <c r="O392" s="11">
        <v>0</v>
      </c>
      <c r="P392" s="11">
        <v>0</v>
      </c>
      <c r="Q392" s="11">
        <v>1.5</v>
      </c>
      <c r="R392" s="11">
        <v>0</v>
      </c>
      <c r="S392" s="11">
        <v>0</v>
      </c>
      <c r="T392" s="11">
        <v>0</v>
      </c>
      <c r="U392" s="11">
        <v>0</v>
      </c>
      <c r="V392" s="11">
        <v>2</v>
      </c>
      <c r="W392" s="11">
        <v>0</v>
      </c>
      <c r="X392" s="11">
        <v>0</v>
      </c>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36">
        <v>82</v>
      </c>
      <c r="AX392" s="36">
        <v>0.9479166666666714</v>
      </c>
      <c r="AY392" s="36">
        <v>302</v>
      </c>
      <c r="AZ392" s="36">
        <v>306.5</v>
      </c>
      <c r="BA392" s="36">
        <v>306.265625</v>
      </c>
      <c r="BB392" s="37">
        <f>SUMPRODUCT(L392:X392,分數請填寫在這邊!C$7:O$7)</f>
        <v>225</v>
      </c>
    </row>
    <row r="393" spans="1:54" x14ac:dyDescent="0.25">
      <c r="A393" s="8" t="s">
        <v>970</v>
      </c>
      <c r="B393" s="8">
        <v>13</v>
      </c>
      <c r="C393" s="10" t="s">
        <v>209</v>
      </c>
      <c r="D393" s="10" t="s">
        <v>2510</v>
      </c>
      <c r="E393" s="10" t="s">
        <v>2796</v>
      </c>
      <c r="F393" s="33">
        <f t="shared" si="6"/>
        <v>-195.01875000000001</v>
      </c>
      <c r="G393" s="8">
        <v>83.76</v>
      </c>
      <c r="H393" s="8">
        <v>87.97999999999999</v>
      </c>
      <c r="I393" s="14">
        <v>85.87</v>
      </c>
      <c r="J393" s="14">
        <v>82.337500000000006</v>
      </c>
      <c r="K393" s="8"/>
      <c r="L393" s="11">
        <v>1</v>
      </c>
      <c r="M393" s="11">
        <v>2</v>
      </c>
      <c r="N393" s="11">
        <v>0</v>
      </c>
      <c r="O393" s="11">
        <v>0</v>
      </c>
      <c r="P393" s="11">
        <v>0</v>
      </c>
      <c r="Q393" s="11">
        <v>0</v>
      </c>
      <c r="R393" s="11">
        <v>0</v>
      </c>
      <c r="S393" s="11">
        <v>1.75</v>
      </c>
      <c r="T393" s="11">
        <v>1.5</v>
      </c>
      <c r="U393" s="11">
        <v>0</v>
      </c>
      <c r="V393" s="11">
        <v>1</v>
      </c>
      <c r="W393" s="11">
        <v>0</v>
      </c>
      <c r="X393" s="11">
        <v>0</v>
      </c>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36">
        <v>82</v>
      </c>
      <c r="AX393" s="36">
        <v>0.33750000000000568</v>
      </c>
      <c r="AY393" s="36">
        <v>343.5</v>
      </c>
      <c r="AZ393" s="36">
        <v>348</v>
      </c>
      <c r="BA393" s="36">
        <v>345.01875000000001</v>
      </c>
      <c r="BB393" s="37">
        <f>SUMPRODUCT(L393:X393,分數請填寫在這邊!C$7:O$7)</f>
        <v>150</v>
      </c>
    </row>
    <row r="394" spans="1:54" x14ac:dyDescent="0.25">
      <c r="A394" s="8" t="s">
        <v>970</v>
      </c>
      <c r="B394" s="8">
        <v>14</v>
      </c>
      <c r="C394" s="10" t="s">
        <v>209</v>
      </c>
      <c r="D394" s="10" t="s">
        <v>214</v>
      </c>
      <c r="E394" s="10" t="s">
        <v>1334</v>
      </c>
      <c r="F394" s="33">
        <f t="shared" si="6"/>
        <v>12.083333333333314</v>
      </c>
      <c r="G394" s="8">
        <v>89.266666666666666</v>
      </c>
      <c r="H394" s="8">
        <v>90.7</v>
      </c>
      <c r="I394" s="14">
        <v>89.983333333333334</v>
      </c>
      <c r="J394" s="14">
        <v>89.983333333333334</v>
      </c>
      <c r="K394" s="8" t="s">
        <v>961</v>
      </c>
      <c r="L394" s="11">
        <v>1</v>
      </c>
      <c r="M394" s="11">
        <v>2</v>
      </c>
      <c r="N394" s="11">
        <v>2</v>
      </c>
      <c r="O394" s="11">
        <v>0</v>
      </c>
      <c r="P394" s="11">
        <v>0</v>
      </c>
      <c r="Q394" s="11">
        <v>0</v>
      </c>
      <c r="R394" s="11">
        <v>0</v>
      </c>
      <c r="S394" s="11">
        <v>0</v>
      </c>
      <c r="T394" s="11">
        <v>0</v>
      </c>
      <c r="U394" s="11">
        <v>0</v>
      </c>
      <c r="V394" s="11">
        <v>0</v>
      </c>
      <c r="W394" s="11">
        <v>0</v>
      </c>
      <c r="X394" s="11">
        <v>0</v>
      </c>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36">
        <v>83</v>
      </c>
      <c r="AX394" s="36">
        <v>0.30555555555555713</v>
      </c>
      <c r="AY394" s="36">
        <v>218</v>
      </c>
      <c r="AZ394" s="36">
        <v>218</v>
      </c>
      <c r="BA394" s="36">
        <v>237.91666666666669</v>
      </c>
      <c r="BB394" s="37">
        <f>SUMPRODUCT(L394:X394,分數請填寫在這邊!C$7:O$7)</f>
        <v>250</v>
      </c>
    </row>
    <row r="395" spans="1:54" x14ac:dyDescent="0.25">
      <c r="A395" s="8" t="s">
        <v>970</v>
      </c>
      <c r="B395" s="8">
        <v>15</v>
      </c>
      <c r="C395" s="10" t="s">
        <v>209</v>
      </c>
      <c r="D395" s="10" t="s">
        <v>215</v>
      </c>
      <c r="E395" s="10" t="s">
        <v>1335</v>
      </c>
      <c r="F395" s="33">
        <f t="shared" si="6"/>
        <v>-90</v>
      </c>
      <c r="G395" s="8">
        <v>92.01428571428572</v>
      </c>
      <c r="H395" s="8">
        <v>94.2</v>
      </c>
      <c r="I395" s="14">
        <v>93.107142857142861</v>
      </c>
      <c r="J395" s="14">
        <v>88.511904761904773</v>
      </c>
      <c r="K395" s="8" t="s">
        <v>961</v>
      </c>
      <c r="L395" s="11">
        <v>1</v>
      </c>
      <c r="M395" s="11">
        <v>2</v>
      </c>
      <c r="N395" s="11">
        <v>0</v>
      </c>
      <c r="O395" s="11">
        <v>0</v>
      </c>
      <c r="P395" s="11">
        <v>0</v>
      </c>
      <c r="Q395" s="11">
        <v>0</v>
      </c>
      <c r="R395" s="11">
        <v>1</v>
      </c>
      <c r="S395" s="11">
        <v>1</v>
      </c>
      <c r="T395" s="11">
        <v>0</v>
      </c>
      <c r="U395" s="11">
        <v>2</v>
      </c>
      <c r="V395" s="11">
        <v>0</v>
      </c>
      <c r="W395" s="11">
        <v>0</v>
      </c>
      <c r="X395" s="11">
        <v>0</v>
      </c>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36">
        <v>88</v>
      </c>
      <c r="AX395" s="36">
        <v>0.51190476190477341</v>
      </c>
      <c r="AY395" s="36">
        <v>340</v>
      </c>
      <c r="AZ395" s="36">
        <v>340</v>
      </c>
      <c r="BA395" s="36">
        <v>340</v>
      </c>
      <c r="BB395" s="37">
        <f>SUMPRODUCT(L395:X395,分數請填寫在這邊!C$7:O$7)</f>
        <v>250</v>
      </c>
    </row>
    <row r="396" spans="1:54" x14ac:dyDescent="0.25">
      <c r="A396" s="8" t="s">
        <v>970</v>
      </c>
      <c r="B396" s="8">
        <v>16</v>
      </c>
      <c r="C396" s="10" t="s">
        <v>209</v>
      </c>
      <c r="D396" s="10" t="s">
        <v>216</v>
      </c>
      <c r="E396" s="10" t="s">
        <v>1336</v>
      </c>
      <c r="F396" s="33">
        <f t="shared" si="6"/>
        <v>26.607575757575717</v>
      </c>
      <c r="G396" s="8">
        <v>83.727272727272734</v>
      </c>
      <c r="H396" s="8">
        <v>88.186666666666667</v>
      </c>
      <c r="I396" s="14">
        <v>85.956969696969708</v>
      </c>
      <c r="J396" s="14">
        <v>85.956969696969708</v>
      </c>
      <c r="K396" s="8"/>
      <c r="L396" s="11">
        <v>0</v>
      </c>
      <c r="M396" s="11">
        <v>1</v>
      </c>
      <c r="N396" s="11">
        <v>1.5</v>
      </c>
      <c r="O396" s="11">
        <v>1</v>
      </c>
      <c r="P396" s="11">
        <v>1</v>
      </c>
      <c r="Q396" s="11">
        <v>0</v>
      </c>
      <c r="R396" s="11">
        <v>0</v>
      </c>
      <c r="S396" s="11">
        <v>0</v>
      </c>
      <c r="T396" s="11">
        <v>0</v>
      </c>
      <c r="U396" s="11">
        <v>0</v>
      </c>
      <c r="V396" s="11">
        <v>0</v>
      </c>
      <c r="W396" s="11">
        <v>0</v>
      </c>
      <c r="X396" s="11">
        <v>0</v>
      </c>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36">
        <v>82</v>
      </c>
      <c r="AX396" s="36">
        <v>0.44621212121214171</v>
      </c>
      <c r="AY396" s="36">
        <v>187</v>
      </c>
      <c r="AZ396" s="36">
        <v>191.5</v>
      </c>
      <c r="BA396" s="36">
        <v>198.39242424242428</v>
      </c>
      <c r="BB396" s="37">
        <f>SUMPRODUCT(L396:X396,分數請填寫在這邊!C$7:O$7)</f>
        <v>225</v>
      </c>
    </row>
    <row r="397" spans="1:54" x14ac:dyDescent="0.25">
      <c r="A397" s="8" t="s">
        <v>970</v>
      </c>
      <c r="B397" s="8">
        <v>17</v>
      </c>
      <c r="C397" s="10" t="s">
        <v>209</v>
      </c>
      <c r="D397" s="10" t="s">
        <v>2511</v>
      </c>
      <c r="E397" s="10" t="s">
        <v>2797</v>
      </c>
      <c r="F397" s="33">
        <f t="shared" si="6"/>
        <v>4.6856060606060908</v>
      </c>
      <c r="G397" s="8">
        <v>92.018181818181816</v>
      </c>
      <c r="H397" s="8">
        <v>92.633333333333326</v>
      </c>
      <c r="I397" s="14">
        <v>92.325757575757564</v>
      </c>
      <c r="J397" s="14">
        <v>92.325757575757564</v>
      </c>
      <c r="K397" s="8"/>
      <c r="L397" s="11">
        <v>1</v>
      </c>
      <c r="M397" s="11">
        <v>1.5</v>
      </c>
      <c r="N397" s="11">
        <v>1.5</v>
      </c>
      <c r="O397" s="11">
        <v>0</v>
      </c>
      <c r="P397" s="11">
        <v>0</v>
      </c>
      <c r="Q397" s="11">
        <v>0</v>
      </c>
      <c r="R397" s="11">
        <v>0</v>
      </c>
      <c r="S397" s="11">
        <v>0</v>
      </c>
      <c r="T397" s="11">
        <v>0</v>
      </c>
      <c r="U397" s="11">
        <v>0</v>
      </c>
      <c r="V397" s="11">
        <v>0</v>
      </c>
      <c r="W397" s="11">
        <v>0</v>
      </c>
      <c r="X397" s="11">
        <v>0</v>
      </c>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36">
        <v>87</v>
      </c>
      <c r="AX397" s="36">
        <v>0.20959595959594424</v>
      </c>
      <c r="AY397" s="36">
        <v>183</v>
      </c>
      <c r="AZ397" s="36">
        <v>186</v>
      </c>
      <c r="BA397" s="36">
        <v>195.31439393939391</v>
      </c>
      <c r="BB397" s="37">
        <f>SUMPRODUCT(L397:X397,分數請填寫在這邊!C$7:O$7)</f>
        <v>200</v>
      </c>
    </row>
    <row r="398" spans="1:54" x14ac:dyDescent="0.25">
      <c r="A398" s="8" t="s">
        <v>970</v>
      </c>
      <c r="B398" s="8">
        <v>18</v>
      </c>
      <c r="C398" s="10" t="s">
        <v>209</v>
      </c>
      <c r="D398" s="10" t="s">
        <v>217</v>
      </c>
      <c r="E398" s="10" t="s">
        <v>1337</v>
      </c>
      <c r="F398" s="33">
        <f t="shared" si="6"/>
        <v>42.068125000000009</v>
      </c>
      <c r="G398" s="8">
        <v>83.51</v>
      </c>
      <c r="H398" s="8">
        <v>88.237499999999997</v>
      </c>
      <c r="I398" s="14">
        <v>85.873750000000001</v>
      </c>
      <c r="J398" s="14">
        <v>85.873750000000001</v>
      </c>
      <c r="K398" s="8"/>
      <c r="L398" s="11">
        <v>0</v>
      </c>
      <c r="M398" s="11">
        <v>1.5</v>
      </c>
      <c r="N398" s="11">
        <v>2</v>
      </c>
      <c r="O398" s="11">
        <v>1</v>
      </c>
      <c r="P398" s="11">
        <v>1.5</v>
      </c>
      <c r="Q398" s="11">
        <v>0</v>
      </c>
      <c r="R398" s="11">
        <v>0</v>
      </c>
      <c r="S398" s="11">
        <v>0</v>
      </c>
      <c r="T398" s="11">
        <v>0</v>
      </c>
      <c r="U398" s="11">
        <v>1</v>
      </c>
      <c r="V398" s="11">
        <v>0</v>
      </c>
      <c r="W398" s="11">
        <v>0</v>
      </c>
      <c r="X398" s="11">
        <v>0</v>
      </c>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36">
        <v>82</v>
      </c>
      <c r="AX398" s="36">
        <v>0.34218749999999432</v>
      </c>
      <c r="AY398" s="36">
        <v>290</v>
      </c>
      <c r="AZ398" s="36">
        <v>297</v>
      </c>
      <c r="BA398" s="36">
        <v>307.93187499999999</v>
      </c>
      <c r="BB398" s="37">
        <f>SUMPRODUCT(L398:X398,分數請填寫在這邊!C$7:O$7)</f>
        <v>350</v>
      </c>
    </row>
    <row r="399" spans="1:54" x14ac:dyDescent="0.25">
      <c r="A399" s="8" t="s">
        <v>970</v>
      </c>
      <c r="B399" s="8">
        <v>19</v>
      </c>
      <c r="C399" s="10" t="s">
        <v>209</v>
      </c>
      <c r="D399" s="10" t="s">
        <v>218</v>
      </c>
      <c r="E399" s="10" t="s">
        <v>1338</v>
      </c>
      <c r="F399" s="33">
        <f t="shared" si="6"/>
        <v>47.0150000000001</v>
      </c>
      <c r="G399" s="8">
        <v>82.699999999999989</v>
      </c>
      <c r="H399" s="8">
        <v>87.01</v>
      </c>
      <c r="I399" s="14">
        <v>84.85499999999999</v>
      </c>
      <c r="J399" s="14">
        <v>84.85499999999999</v>
      </c>
      <c r="K399" s="8"/>
      <c r="L399" s="11">
        <v>0</v>
      </c>
      <c r="M399" s="11">
        <v>1.5</v>
      </c>
      <c r="N399" s="11">
        <v>2</v>
      </c>
      <c r="O399" s="11">
        <v>1</v>
      </c>
      <c r="P399" s="11">
        <v>1.5</v>
      </c>
      <c r="Q399" s="11">
        <v>0</v>
      </c>
      <c r="R399" s="11">
        <v>0</v>
      </c>
      <c r="S399" s="11">
        <v>0</v>
      </c>
      <c r="T399" s="11">
        <v>0</v>
      </c>
      <c r="U399" s="11">
        <v>1</v>
      </c>
      <c r="V399" s="11">
        <v>0</v>
      </c>
      <c r="W399" s="11">
        <v>0</v>
      </c>
      <c r="X399" s="11">
        <v>0</v>
      </c>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36">
        <v>81</v>
      </c>
      <c r="AX399" s="36">
        <v>6.8749999999994316E-2</v>
      </c>
      <c r="AY399" s="36">
        <v>290</v>
      </c>
      <c r="AZ399" s="36">
        <v>290</v>
      </c>
      <c r="BA399" s="36">
        <v>302.9849999999999</v>
      </c>
      <c r="BB399" s="37">
        <f>SUMPRODUCT(L399:X399,分數請填寫在這邊!C$7:O$7)</f>
        <v>350</v>
      </c>
    </row>
    <row r="400" spans="1:54" x14ac:dyDescent="0.25">
      <c r="A400" s="8" t="s">
        <v>970</v>
      </c>
      <c r="B400" s="8">
        <v>20</v>
      </c>
      <c r="C400" s="10" t="s">
        <v>209</v>
      </c>
      <c r="D400" s="10" t="s">
        <v>219</v>
      </c>
      <c r="E400" s="10" t="s">
        <v>1339</v>
      </c>
      <c r="F400" s="33">
        <f t="shared" si="6"/>
        <v>17.650000000000034</v>
      </c>
      <c r="G400" s="8">
        <v>87.924999999999997</v>
      </c>
      <c r="H400" s="8">
        <v>89.974999999999994</v>
      </c>
      <c r="I400" s="14">
        <v>88.949999999999989</v>
      </c>
      <c r="J400" s="14">
        <v>88.949999999999989</v>
      </c>
      <c r="K400" s="8"/>
      <c r="L400" s="11">
        <v>1</v>
      </c>
      <c r="M400" s="11">
        <v>1</v>
      </c>
      <c r="N400" s="11">
        <v>1.5</v>
      </c>
      <c r="O400" s="11">
        <v>1</v>
      </c>
      <c r="P400" s="11">
        <v>1.5</v>
      </c>
      <c r="Q400" s="11">
        <v>0</v>
      </c>
      <c r="R400" s="11">
        <v>0</v>
      </c>
      <c r="S400" s="11">
        <v>0</v>
      </c>
      <c r="T400" s="11">
        <v>0</v>
      </c>
      <c r="U400" s="11">
        <v>0</v>
      </c>
      <c r="V400" s="11">
        <v>0</v>
      </c>
      <c r="W400" s="11">
        <v>0</v>
      </c>
      <c r="X400" s="11">
        <v>0</v>
      </c>
      <c r="Y400" s="8"/>
      <c r="Z400" s="8" t="s">
        <v>955</v>
      </c>
      <c r="AA400" s="8"/>
      <c r="AB400" s="8"/>
      <c r="AC400" s="8"/>
      <c r="AD400" s="8"/>
      <c r="AE400" s="8"/>
      <c r="AF400" s="8"/>
      <c r="AG400" s="8"/>
      <c r="AH400" s="8"/>
      <c r="AI400" s="8"/>
      <c r="AJ400" s="8"/>
      <c r="AK400" s="8"/>
      <c r="AL400" s="8"/>
      <c r="AM400" s="8"/>
      <c r="AN400" s="8"/>
      <c r="AO400" s="8"/>
      <c r="AP400" s="8"/>
      <c r="AQ400" s="8"/>
      <c r="AR400" s="8"/>
      <c r="AS400" s="8"/>
      <c r="AT400" s="8"/>
      <c r="AU400" s="8"/>
      <c r="AV400" s="8"/>
      <c r="AW400" s="36">
        <v>86</v>
      </c>
      <c r="AX400" s="36">
        <v>0.18749999999998579</v>
      </c>
      <c r="AY400" s="36">
        <v>272.5</v>
      </c>
      <c r="AZ400" s="36">
        <v>276</v>
      </c>
      <c r="BA400" s="36">
        <v>282.34999999999997</v>
      </c>
      <c r="BB400" s="37">
        <f>SUMPRODUCT(L400:X400,分數請填寫在這邊!C$7:O$7)</f>
        <v>300</v>
      </c>
    </row>
    <row r="401" spans="1:54" x14ac:dyDescent="0.25">
      <c r="A401" s="8" t="s">
        <v>970</v>
      </c>
      <c r="B401" s="8">
        <v>21</v>
      </c>
      <c r="C401" s="10" t="s">
        <v>209</v>
      </c>
      <c r="D401" s="10" t="s">
        <v>807</v>
      </c>
      <c r="E401" s="10" t="s">
        <v>2292</v>
      </c>
      <c r="F401" s="33">
        <f t="shared" si="6"/>
        <v>13</v>
      </c>
      <c r="G401" s="8">
        <v>88.8</v>
      </c>
      <c r="H401" s="8">
        <v>91.2</v>
      </c>
      <c r="I401" s="14">
        <v>90</v>
      </c>
      <c r="J401" s="14">
        <v>90</v>
      </c>
      <c r="K401" s="8"/>
      <c r="L401" s="11">
        <v>1</v>
      </c>
      <c r="M401" s="11">
        <v>1</v>
      </c>
      <c r="N401" s="11">
        <v>1.5</v>
      </c>
      <c r="O401" s="11">
        <v>1</v>
      </c>
      <c r="P401" s="11">
        <v>1.5</v>
      </c>
      <c r="Q401" s="11">
        <v>0</v>
      </c>
      <c r="R401" s="11">
        <v>0</v>
      </c>
      <c r="S401" s="11">
        <v>0</v>
      </c>
      <c r="T401" s="11">
        <v>0</v>
      </c>
      <c r="U401" s="11">
        <v>0</v>
      </c>
      <c r="V401" s="11">
        <v>0</v>
      </c>
      <c r="W401" s="11">
        <v>0</v>
      </c>
      <c r="X401" s="11">
        <v>0</v>
      </c>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36">
        <v>87</v>
      </c>
      <c r="AX401" s="36">
        <v>0.5</v>
      </c>
      <c r="AY401" s="36">
        <v>276</v>
      </c>
      <c r="AZ401" s="36">
        <v>279.5</v>
      </c>
      <c r="BA401" s="36">
        <v>287</v>
      </c>
      <c r="BB401" s="37">
        <f>SUMPRODUCT(L401:X401,分數請填寫在這邊!C$7:O$7)</f>
        <v>300</v>
      </c>
    </row>
    <row r="402" spans="1:54" x14ac:dyDescent="0.25">
      <c r="A402" s="8" t="s">
        <v>970</v>
      </c>
      <c r="B402" s="8">
        <v>22</v>
      </c>
      <c r="C402" s="10" t="s">
        <v>209</v>
      </c>
      <c r="D402" s="10" t="s">
        <v>94</v>
      </c>
      <c r="E402" s="10" t="s">
        <v>1340</v>
      </c>
      <c r="F402" s="33">
        <f t="shared" si="6"/>
        <v>19.194999999999993</v>
      </c>
      <c r="G402" s="8">
        <v>87.95</v>
      </c>
      <c r="H402" s="8">
        <v>88.92</v>
      </c>
      <c r="I402" s="14">
        <v>88.435000000000002</v>
      </c>
      <c r="J402" s="14">
        <v>88.435000000000002</v>
      </c>
      <c r="K402" s="8"/>
      <c r="L402" s="11">
        <v>1</v>
      </c>
      <c r="M402" s="11">
        <v>1</v>
      </c>
      <c r="N402" s="11">
        <v>1.5</v>
      </c>
      <c r="O402" s="11">
        <v>1</v>
      </c>
      <c r="P402" s="11">
        <v>1.5</v>
      </c>
      <c r="Q402" s="11">
        <v>0</v>
      </c>
      <c r="R402" s="11">
        <v>0</v>
      </c>
      <c r="S402" s="11">
        <v>0</v>
      </c>
      <c r="T402" s="11">
        <v>0</v>
      </c>
      <c r="U402" s="11">
        <v>0</v>
      </c>
      <c r="V402" s="11">
        <v>0</v>
      </c>
      <c r="W402" s="11">
        <v>0</v>
      </c>
      <c r="X402" s="11">
        <v>0</v>
      </c>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36">
        <v>85</v>
      </c>
      <c r="AX402" s="36">
        <v>0.54375000000000284</v>
      </c>
      <c r="AY402" s="36">
        <v>270</v>
      </c>
      <c r="AZ402" s="36">
        <v>272.5</v>
      </c>
      <c r="BA402" s="36">
        <v>280.80500000000001</v>
      </c>
      <c r="BB402" s="37">
        <f>SUMPRODUCT(L402:X402,分數請填寫在這邊!C$7:O$7)</f>
        <v>300</v>
      </c>
    </row>
    <row r="403" spans="1:54" x14ac:dyDescent="0.25">
      <c r="A403" s="8" t="s">
        <v>970</v>
      </c>
      <c r="B403" s="8">
        <v>23</v>
      </c>
      <c r="C403" s="10" t="s">
        <v>209</v>
      </c>
      <c r="D403" s="10" t="s">
        <v>10</v>
      </c>
      <c r="E403" s="10" t="s">
        <v>1341</v>
      </c>
      <c r="F403" s="33">
        <f t="shared" si="6"/>
        <v>19.612499999999983</v>
      </c>
      <c r="G403" s="8">
        <v>86.1</v>
      </c>
      <c r="H403" s="8">
        <v>86.825000000000003</v>
      </c>
      <c r="I403" s="14">
        <v>86.462500000000006</v>
      </c>
      <c r="J403" s="14">
        <v>86.462500000000006</v>
      </c>
      <c r="K403" s="8"/>
      <c r="L403" s="11">
        <v>1</v>
      </c>
      <c r="M403" s="11">
        <v>1</v>
      </c>
      <c r="N403" s="11">
        <v>1</v>
      </c>
      <c r="O403" s="11">
        <v>1</v>
      </c>
      <c r="P403" s="11">
        <v>1</v>
      </c>
      <c r="Q403" s="11">
        <v>0</v>
      </c>
      <c r="R403" s="11">
        <v>0</v>
      </c>
      <c r="S403" s="11">
        <v>0</v>
      </c>
      <c r="T403" s="11">
        <v>0</v>
      </c>
      <c r="U403" s="11">
        <v>0</v>
      </c>
      <c r="V403" s="11">
        <v>0</v>
      </c>
      <c r="W403" s="11">
        <v>0</v>
      </c>
      <c r="X403" s="11">
        <v>0</v>
      </c>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36">
        <v>83</v>
      </c>
      <c r="AX403" s="36">
        <v>7.8125E-2</v>
      </c>
      <c r="AY403" s="36">
        <v>223</v>
      </c>
      <c r="AZ403" s="36">
        <v>223</v>
      </c>
      <c r="BA403" s="36">
        <v>230.38750000000002</v>
      </c>
      <c r="BB403" s="37">
        <f>SUMPRODUCT(L403:X403,分數請填寫在這邊!C$7:O$7)</f>
        <v>250</v>
      </c>
    </row>
    <row r="404" spans="1:54" x14ac:dyDescent="0.25">
      <c r="A404" s="8" t="s">
        <v>970</v>
      </c>
      <c r="B404" s="8">
        <v>24</v>
      </c>
      <c r="C404" s="10" t="s">
        <v>209</v>
      </c>
      <c r="D404" s="10" t="s">
        <v>220</v>
      </c>
      <c r="E404" s="10" t="s">
        <v>1342</v>
      </c>
      <c r="F404" s="33">
        <f t="shared" si="6"/>
        <v>9.5583333333332803</v>
      </c>
      <c r="G404" s="8">
        <v>88.962500000000006</v>
      </c>
      <c r="H404" s="8">
        <v>90.75833333333334</v>
      </c>
      <c r="I404" s="14">
        <v>89.86041666666668</v>
      </c>
      <c r="J404" s="14">
        <v>89.86041666666668</v>
      </c>
      <c r="K404" s="8"/>
      <c r="L404" s="11">
        <v>1</v>
      </c>
      <c r="M404" s="11">
        <v>1</v>
      </c>
      <c r="N404" s="11">
        <v>1</v>
      </c>
      <c r="O404" s="11">
        <v>1</v>
      </c>
      <c r="P404" s="11">
        <v>1</v>
      </c>
      <c r="Q404" s="11">
        <v>0</v>
      </c>
      <c r="R404" s="11">
        <v>0</v>
      </c>
      <c r="S404" s="11">
        <v>0</v>
      </c>
      <c r="T404" s="11">
        <v>0</v>
      </c>
      <c r="U404" s="11">
        <v>0</v>
      </c>
      <c r="V404" s="11">
        <v>0</v>
      </c>
      <c r="W404" s="11">
        <v>0</v>
      </c>
      <c r="X404" s="11">
        <v>0</v>
      </c>
      <c r="Y404" s="8"/>
      <c r="Z404" s="8"/>
      <c r="AA404" s="8" t="s">
        <v>958</v>
      </c>
      <c r="AB404" s="8"/>
      <c r="AC404" s="8"/>
      <c r="AD404" s="8"/>
      <c r="AE404" s="8"/>
      <c r="AF404" s="8"/>
      <c r="AG404" s="8"/>
      <c r="AH404" s="8"/>
      <c r="AI404" s="8"/>
      <c r="AJ404" s="8"/>
      <c r="AK404" s="8"/>
      <c r="AL404" s="8"/>
      <c r="AM404" s="8"/>
      <c r="AN404" s="8"/>
      <c r="AO404" s="8"/>
      <c r="AP404" s="8"/>
      <c r="AQ404" s="8"/>
      <c r="AR404" s="8"/>
      <c r="AS404" s="8"/>
      <c r="AT404" s="8"/>
      <c r="AU404" s="8"/>
      <c r="AV404" s="8"/>
      <c r="AW404" s="36">
        <v>87</v>
      </c>
      <c r="AX404" s="36">
        <v>0.32552083333334281</v>
      </c>
      <c r="AY404" s="36">
        <v>232</v>
      </c>
      <c r="AZ404" s="36">
        <v>235</v>
      </c>
      <c r="BA404" s="36">
        <v>240.44166666666672</v>
      </c>
      <c r="BB404" s="37">
        <f>SUMPRODUCT(L404:X404,分數請填寫在這邊!C$7:O$7)</f>
        <v>250</v>
      </c>
    </row>
    <row r="405" spans="1:54" x14ac:dyDescent="0.25">
      <c r="A405" s="8" t="s">
        <v>970</v>
      </c>
      <c r="B405" s="8">
        <v>25</v>
      </c>
      <c r="C405" s="10" t="s">
        <v>209</v>
      </c>
      <c r="D405" s="10" t="s">
        <v>221</v>
      </c>
      <c r="E405" s="10" t="s">
        <v>1343</v>
      </c>
      <c r="F405" s="33">
        <f t="shared" si="6"/>
        <v>27</v>
      </c>
      <c r="G405" s="8">
        <v>81.94</v>
      </c>
      <c r="H405" s="8">
        <v>85.433333333333337</v>
      </c>
      <c r="I405" s="14">
        <v>83.686666666666667</v>
      </c>
      <c r="J405" s="14">
        <v>83.686666666666667</v>
      </c>
      <c r="K405" s="8"/>
      <c r="L405" s="11">
        <v>1</v>
      </c>
      <c r="M405" s="11">
        <v>1</v>
      </c>
      <c r="N405" s="11">
        <v>1</v>
      </c>
      <c r="O405" s="11">
        <v>1</v>
      </c>
      <c r="P405" s="11">
        <v>1</v>
      </c>
      <c r="Q405" s="11">
        <v>0</v>
      </c>
      <c r="R405" s="11">
        <v>0</v>
      </c>
      <c r="S405" s="11">
        <v>0</v>
      </c>
      <c r="T405" s="11">
        <v>0</v>
      </c>
      <c r="U405" s="11">
        <v>0</v>
      </c>
      <c r="V405" s="11">
        <v>0</v>
      </c>
      <c r="W405" s="11">
        <v>0</v>
      </c>
      <c r="X405" s="11">
        <v>0</v>
      </c>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36">
        <v>79</v>
      </c>
      <c r="AX405" s="36">
        <v>0.60833333333333428</v>
      </c>
      <c r="AY405" s="36">
        <v>213</v>
      </c>
      <c r="AZ405" s="36">
        <v>214</v>
      </c>
      <c r="BA405" s="36">
        <v>223</v>
      </c>
      <c r="BB405" s="37">
        <f>SUMPRODUCT(L405:X405,分數請填寫在這邊!C$7:O$7)</f>
        <v>250</v>
      </c>
    </row>
    <row r="406" spans="1:54" x14ac:dyDescent="0.25">
      <c r="A406" s="8" t="s">
        <v>970</v>
      </c>
      <c r="B406" s="8">
        <v>26</v>
      </c>
      <c r="C406" s="10" t="s">
        <v>209</v>
      </c>
      <c r="D406" s="10" t="s">
        <v>808</v>
      </c>
      <c r="E406" s="10" t="s">
        <v>2293</v>
      </c>
      <c r="F406" s="33">
        <f t="shared" si="6"/>
        <v>16.349999999999966</v>
      </c>
      <c r="G406" s="8">
        <v>87.275000000000006</v>
      </c>
      <c r="H406" s="8">
        <v>87.825000000000003</v>
      </c>
      <c r="I406" s="14">
        <v>87.550000000000011</v>
      </c>
      <c r="J406" s="14">
        <v>87.550000000000011</v>
      </c>
      <c r="K406" s="8"/>
      <c r="L406" s="11">
        <v>1</v>
      </c>
      <c r="M406" s="11">
        <v>1</v>
      </c>
      <c r="N406" s="11">
        <v>1</v>
      </c>
      <c r="O406" s="11">
        <v>1</v>
      </c>
      <c r="P406" s="11">
        <v>1</v>
      </c>
      <c r="Q406" s="11">
        <v>0</v>
      </c>
      <c r="R406" s="11">
        <v>0</v>
      </c>
      <c r="S406" s="11">
        <v>0</v>
      </c>
      <c r="T406" s="11">
        <v>0</v>
      </c>
      <c r="U406" s="11">
        <v>0</v>
      </c>
      <c r="V406" s="11">
        <v>0</v>
      </c>
      <c r="W406" s="11">
        <v>0</v>
      </c>
      <c r="X406" s="11">
        <v>0</v>
      </c>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36">
        <v>84</v>
      </c>
      <c r="AX406" s="36">
        <v>0.43750000000001421</v>
      </c>
      <c r="AY406" s="36">
        <v>223</v>
      </c>
      <c r="AZ406" s="36">
        <v>227</v>
      </c>
      <c r="BA406" s="36">
        <v>233.65000000000003</v>
      </c>
      <c r="BB406" s="37">
        <f>SUMPRODUCT(L406:X406,分數請填寫在這邊!C$7:O$7)</f>
        <v>250</v>
      </c>
    </row>
    <row r="407" spans="1:54" x14ac:dyDescent="0.25">
      <c r="A407" s="8" t="s">
        <v>970</v>
      </c>
      <c r="B407" s="8">
        <v>27</v>
      </c>
      <c r="C407" s="10" t="s">
        <v>209</v>
      </c>
      <c r="D407" s="10" t="s">
        <v>2512</v>
      </c>
      <c r="E407" s="10" t="s">
        <v>2798</v>
      </c>
      <c r="F407" s="33">
        <f t="shared" si="6"/>
        <v>13.399999999999977</v>
      </c>
      <c r="G407" s="8">
        <v>88.075000000000003</v>
      </c>
      <c r="H407" s="8">
        <v>89.525000000000006</v>
      </c>
      <c r="I407" s="14">
        <v>88.800000000000011</v>
      </c>
      <c r="J407" s="14">
        <v>88.800000000000011</v>
      </c>
      <c r="K407" s="8"/>
      <c r="L407" s="11">
        <v>1</v>
      </c>
      <c r="M407" s="11">
        <v>1</v>
      </c>
      <c r="N407" s="11">
        <v>1</v>
      </c>
      <c r="O407" s="11">
        <v>1</v>
      </c>
      <c r="P407" s="11">
        <v>1</v>
      </c>
      <c r="Q407" s="11">
        <v>0</v>
      </c>
      <c r="R407" s="11">
        <v>0</v>
      </c>
      <c r="S407" s="11">
        <v>0</v>
      </c>
      <c r="T407" s="11">
        <v>0</v>
      </c>
      <c r="U407" s="11">
        <v>0</v>
      </c>
      <c r="V407" s="11">
        <v>0</v>
      </c>
      <c r="W407" s="11">
        <v>0</v>
      </c>
      <c r="X407" s="11">
        <v>0</v>
      </c>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36">
        <v>86</v>
      </c>
      <c r="AX407" s="36">
        <v>0</v>
      </c>
      <c r="AY407" s="36">
        <v>229</v>
      </c>
      <c r="AZ407" s="36">
        <v>232</v>
      </c>
      <c r="BA407" s="36">
        <v>236.60000000000002</v>
      </c>
      <c r="BB407" s="37">
        <f>SUMPRODUCT(L407:X407,分數請填寫在這邊!C$7:O$7)</f>
        <v>250</v>
      </c>
    </row>
    <row r="408" spans="1:54" x14ac:dyDescent="0.25">
      <c r="A408" s="8" t="s">
        <v>970</v>
      </c>
      <c r="B408" s="8">
        <v>28</v>
      </c>
      <c r="C408" s="10" t="s">
        <v>209</v>
      </c>
      <c r="D408" s="10" t="s">
        <v>222</v>
      </c>
      <c r="E408" s="10" t="s">
        <v>1344</v>
      </c>
      <c r="F408" s="33">
        <f t="shared" si="6"/>
        <v>17.111249999999984</v>
      </c>
      <c r="G408" s="8">
        <v>86.78</v>
      </c>
      <c r="H408" s="8">
        <v>87.8125</v>
      </c>
      <c r="I408" s="14">
        <v>87.296250000000001</v>
      </c>
      <c r="J408" s="14">
        <v>87.296250000000001</v>
      </c>
      <c r="K408" s="8"/>
      <c r="L408" s="11">
        <v>1</v>
      </c>
      <c r="M408" s="11">
        <v>1</v>
      </c>
      <c r="N408" s="11">
        <v>1</v>
      </c>
      <c r="O408" s="11">
        <v>1</v>
      </c>
      <c r="P408" s="11">
        <v>1</v>
      </c>
      <c r="Q408" s="11">
        <v>0</v>
      </c>
      <c r="R408" s="11">
        <v>0</v>
      </c>
      <c r="S408" s="11">
        <v>0</v>
      </c>
      <c r="T408" s="11">
        <v>0</v>
      </c>
      <c r="U408" s="11">
        <v>0</v>
      </c>
      <c r="V408" s="11">
        <v>0</v>
      </c>
      <c r="W408" s="11">
        <v>0</v>
      </c>
      <c r="X408" s="11">
        <v>0</v>
      </c>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36">
        <v>84</v>
      </c>
      <c r="AX408" s="36">
        <v>0.12031249999999716</v>
      </c>
      <c r="AY408" s="36">
        <v>223</v>
      </c>
      <c r="AZ408" s="36">
        <v>227</v>
      </c>
      <c r="BA408" s="36">
        <v>232.88875000000002</v>
      </c>
      <c r="BB408" s="37">
        <f>SUMPRODUCT(L408:X408,分數請填寫在這邊!C$7:O$7)</f>
        <v>250</v>
      </c>
    </row>
    <row r="409" spans="1:54" x14ac:dyDescent="0.25">
      <c r="A409" s="8" t="s">
        <v>970</v>
      </c>
      <c r="B409" s="8">
        <v>29</v>
      </c>
      <c r="C409" s="10" t="s">
        <v>209</v>
      </c>
      <c r="D409" s="10" t="s">
        <v>32</v>
      </c>
      <c r="E409" s="10" t="s">
        <v>1345</v>
      </c>
      <c r="F409" s="33">
        <f t="shared" si="6"/>
        <v>9.693333333333328</v>
      </c>
      <c r="G409" s="8">
        <v>89.12</v>
      </c>
      <c r="H409" s="8">
        <v>90.533333333333331</v>
      </c>
      <c r="I409" s="14">
        <v>89.826666666666668</v>
      </c>
      <c r="J409" s="14">
        <v>89.826666666666668</v>
      </c>
      <c r="K409" s="8"/>
      <c r="L409" s="11">
        <v>1</v>
      </c>
      <c r="M409" s="11">
        <v>1</v>
      </c>
      <c r="N409" s="11">
        <v>1</v>
      </c>
      <c r="O409" s="11">
        <v>1</v>
      </c>
      <c r="P409" s="11">
        <v>1</v>
      </c>
      <c r="Q409" s="11">
        <v>0</v>
      </c>
      <c r="R409" s="11">
        <v>0</v>
      </c>
      <c r="S409" s="11">
        <v>0</v>
      </c>
      <c r="T409" s="11">
        <v>0</v>
      </c>
      <c r="U409" s="11">
        <v>0</v>
      </c>
      <c r="V409" s="11">
        <v>0</v>
      </c>
      <c r="W409" s="11">
        <v>0</v>
      </c>
      <c r="X409" s="11">
        <v>0</v>
      </c>
      <c r="Y409" s="8"/>
      <c r="Z409" s="8" t="s">
        <v>957</v>
      </c>
      <c r="AA409" s="8"/>
      <c r="AB409" s="8"/>
      <c r="AC409" s="8"/>
      <c r="AD409" s="8"/>
      <c r="AE409" s="8"/>
      <c r="AF409" s="8"/>
      <c r="AG409" s="8"/>
      <c r="AH409" s="8"/>
      <c r="AI409" s="8"/>
      <c r="AJ409" s="8"/>
      <c r="AK409" s="8"/>
      <c r="AL409" s="8"/>
      <c r="AM409" s="8"/>
      <c r="AN409" s="8"/>
      <c r="AO409" s="8"/>
      <c r="AP409" s="8"/>
      <c r="AQ409" s="8"/>
      <c r="AR409" s="8"/>
      <c r="AS409" s="8"/>
      <c r="AT409" s="8"/>
      <c r="AU409" s="8"/>
      <c r="AV409" s="8"/>
      <c r="AW409" s="36">
        <v>87</v>
      </c>
      <c r="AX409" s="36">
        <v>0.28333333333333144</v>
      </c>
      <c r="AY409" s="36">
        <v>232</v>
      </c>
      <c r="AZ409" s="36">
        <v>235</v>
      </c>
      <c r="BA409" s="36">
        <v>240.30666666666667</v>
      </c>
      <c r="BB409" s="37">
        <f>SUMPRODUCT(L409:X409,分數請填寫在這邊!C$7:O$7)</f>
        <v>250</v>
      </c>
    </row>
    <row r="410" spans="1:54" x14ac:dyDescent="0.25">
      <c r="A410" s="8" t="s">
        <v>970</v>
      </c>
      <c r="B410" s="8">
        <v>30</v>
      </c>
      <c r="C410" s="10" t="s">
        <v>209</v>
      </c>
      <c r="D410" s="10" t="s">
        <v>223</v>
      </c>
      <c r="E410" s="10" t="s">
        <v>1346</v>
      </c>
      <c r="F410" s="33">
        <f t="shared" si="6"/>
        <v>7.5349999999999966</v>
      </c>
      <c r="G410" s="8">
        <v>89.34</v>
      </c>
      <c r="H410" s="8">
        <v>92.125</v>
      </c>
      <c r="I410" s="14">
        <v>90.732500000000002</v>
      </c>
      <c r="J410" s="14">
        <v>90.732500000000002</v>
      </c>
      <c r="K410" s="8"/>
      <c r="L410" s="11">
        <v>1</v>
      </c>
      <c r="M410" s="11">
        <v>1</v>
      </c>
      <c r="N410" s="11">
        <v>1</v>
      </c>
      <c r="O410" s="11">
        <v>1</v>
      </c>
      <c r="P410" s="11">
        <v>1</v>
      </c>
      <c r="Q410" s="11">
        <v>0</v>
      </c>
      <c r="R410" s="11">
        <v>0</v>
      </c>
      <c r="S410" s="11">
        <v>0</v>
      </c>
      <c r="T410" s="11">
        <v>0</v>
      </c>
      <c r="U410" s="11">
        <v>0</v>
      </c>
      <c r="V410" s="11">
        <v>0</v>
      </c>
      <c r="W410" s="11">
        <v>0</v>
      </c>
      <c r="X410" s="11">
        <v>0</v>
      </c>
      <c r="Y410" s="8"/>
      <c r="Z410" s="8" t="s">
        <v>957</v>
      </c>
      <c r="AA410" s="8"/>
      <c r="AB410" s="8"/>
      <c r="AC410" s="8"/>
      <c r="AD410" s="8"/>
      <c r="AE410" s="8"/>
      <c r="AF410" s="8"/>
      <c r="AG410" s="8"/>
      <c r="AH410" s="8"/>
      <c r="AI410" s="8"/>
      <c r="AJ410" s="8"/>
      <c r="AK410" s="8"/>
      <c r="AL410" s="8"/>
      <c r="AM410" s="8"/>
      <c r="AN410" s="8"/>
      <c r="AO410" s="8"/>
      <c r="AP410" s="8"/>
      <c r="AQ410" s="8"/>
      <c r="AR410" s="8"/>
      <c r="AS410" s="8"/>
      <c r="AT410" s="8"/>
      <c r="AU410" s="8"/>
      <c r="AV410" s="8"/>
      <c r="AW410" s="36">
        <v>88</v>
      </c>
      <c r="AX410" s="36">
        <v>0.41562500000000568</v>
      </c>
      <c r="AY410" s="36">
        <v>235</v>
      </c>
      <c r="AZ410" s="36">
        <v>237</v>
      </c>
      <c r="BA410" s="36">
        <v>242.465</v>
      </c>
      <c r="BB410" s="37">
        <f>SUMPRODUCT(L410:X410,分數請填寫在這邊!C$7:O$7)</f>
        <v>250</v>
      </c>
    </row>
    <row r="411" spans="1:54" x14ac:dyDescent="0.25">
      <c r="A411" s="8" t="s">
        <v>970</v>
      </c>
      <c r="B411" s="8">
        <v>31</v>
      </c>
      <c r="C411" s="10" t="s">
        <v>209</v>
      </c>
      <c r="D411" s="10" t="s">
        <v>224</v>
      </c>
      <c r="E411" s="10" t="s">
        <v>1347</v>
      </c>
      <c r="F411" s="33">
        <f t="shared" si="6"/>
        <v>13.508333333333326</v>
      </c>
      <c r="G411" s="8">
        <v>87.4</v>
      </c>
      <c r="H411" s="8">
        <v>90.091666666666669</v>
      </c>
      <c r="I411" s="14">
        <v>88.745833333333337</v>
      </c>
      <c r="J411" s="14">
        <v>88.745833333333337</v>
      </c>
      <c r="K411" s="8"/>
      <c r="L411" s="11">
        <v>1</v>
      </c>
      <c r="M411" s="11">
        <v>1</v>
      </c>
      <c r="N411" s="11">
        <v>1</v>
      </c>
      <c r="O411" s="11">
        <v>1</v>
      </c>
      <c r="P411" s="11">
        <v>1</v>
      </c>
      <c r="Q411" s="11">
        <v>0</v>
      </c>
      <c r="R411" s="11">
        <v>0</v>
      </c>
      <c r="S411" s="11">
        <v>0</v>
      </c>
      <c r="T411" s="11">
        <v>0</v>
      </c>
      <c r="U411" s="11">
        <v>0</v>
      </c>
      <c r="V411" s="11">
        <v>0</v>
      </c>
      <c r="W411" s="11">
        <v>0</v>
      </c>
      <c r="X411" s="11">
        <v>0</v>
      </c>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36">
        <v>85</v>
      </c>
      <c r="AX411" s="36">
        <v>0.9322916666666714</v>
      </c>
      <c r="AY411" s="36">
        <v>227</v>
      </c>
      <c r="AZ411" s="36">
        <v>229</v>
      </c>
      <c r="BA411" s="36">
        <v>236.49166666666667</v>
      </c>
      <c r="BB411" s="37">
        <f>SUMPRODUCT(L411:X411,分數請填寫在這邊!C$7:O$7)</f>
        <v>250</v>
      </c>
    </row>
    <row r="412" spans="1:54" x14ac:dyDescent="0.25">
      <c r="A412" s="8" t="s">
        <v>970</v>
      </c>
      <c r="B412" s="8">
        <v>32</v>
      </c>
      <c r="C412" s="10" t="s">
        <v>209</v>
      </c>
      <c r="D412" s="10" t="s">
        <v>225</v>
      </c>
      <c r="E412" s="10" t="s">
        <v>1348</v>
      </c>
      <c r="F412" s="33">
        <f t="shared" si="6"/>
        <v>-1.7199999999999704</v>
      </c>
      <c r="G412" s="8">
        <v>94.304000000000002</v>
      </c>
      <c r="H412" s="8">
        <v>94.384</v>
      </c>
      <c r="I412" s="14">
        <v>94.343999999999994</v>
      </c>
      <c r="J412" s="14">
        <v>94.343999999999994</v>
      </c>
      <c r="K412" s="8"/>
      <c r="L412" s="11">
        <v>0</v>
      </c>
      <c r="M412" s="11">
        <v>1</v>
      </c>
      <c r="N412" s="11">
        <v>1</v>
      </c>
      <c r="O412" s="11">
        <v>1</v>
      </c>
      <c r="P412" s="11">
        <v>1</v>
      </c>
      <c r="Q412" s="11">
        <v>0</v>
      </c>
      <c r="R412" s="11">
        <v>0</v>
      </c>
      <c r="S412" s="11">
        <v>0</v>
      </c>
      <c r="T412" s="11">
        <v>0</v>
      </c>
      <c r="U412" s="11">
        <v>0</v>
      </c>
      <c r="V412" s="11">
        <v>0</v>
      </c>
      <c r="W412" s="11">
        <v>0</v>
      </c>
      <c r="X412" s="11">
        <v>0</v>
      </c>
      <c r="Y412" s="8"/>
      <c r="Z412" s="8" t="s">
        <v>957</v>
      </c>
      <c r="AA412" s="8"/>
      <c r="AB412" s="8"/>
      <c r="AC412" s="8"/>
      <c r="AD412" s="8"/>
      <c r="AE412" s="8"/>
      <c r="AF412" s="8"/>
      <c r="AG412" s="8"/>
      <c r="AH412" s="8"/>
      <c r="AI412" s="8"/>
      <c r="AJ412" s="8"/>
      <c r="AK412" s="8"/>
      <c r="AL412" s="8"/>
      <c r="AM412" s="8"/>
      <c r="AN412" s="8"/>
      <c r="AO412" s="8"/>
      <c r="AP412" s="8"/>
      <c r="AQ412" s="8"/>
      <c r="AR412" s="8"/>
      <c r="AS412" s="8"/>
      <c r="AT412" s="8"/>
      <c r="AU412" s="8"/>
      <c r="AV412" s="8"/>
      <c r="AW412" s="36">
        <v>92</v>
      </c>
      <c r="AX412" s="36">
        <v>0.92999999999999261</v>
      </c>
      <c r="AY412" s="36">
        <v>193</v>
      </c>
      <c r="AZ412" s="36">
        <v>196</v>
      </c>
      <c r="BA412" s="36">
        <v>201.71999999999997</v>
      </c>
      <c r="BB412" s="37">
        <f>SUMPRODUCT(L412:X412,分數請填寫在這邊!C$7:O$7)</f>
        <v>200</v>
      </c>
    </row>
    <row r="413" spans="1:54" x14ac:dyDescent="0.25">
      <c r="A413" s="8" t="s">
        <v>970</v>
      </c>
      <c r="B413" s="8">
        <v>33</v>
      </c>
      <c r="C413" s="10" t="s">
        <v>209</v>
      </c>
      <c r="D413" s="10" t="s">
        <v>226</v>
      </c>
      <c r="E413" s="10" t="s">
        <v>1349</v>
      </c>
      <c r="F413" s="33">
        <f t="shared" si="6"/>
        <v>7.5913636363636385</v>
      </c>
      <c r="G413" s="8">
        <v>90.844999999999999</v>
      </c>
      <c r="H413" s="8">
        <v>92.563636363636363</v>
      </c>
      <c r="I413" s="14">
        <v>91.704318181818181</v>
      </c>
      <c r="J413" s="14">
        <v>91.704318181818181</v>
      </c>
      <c r="K413" s="8"/>
      <c r="L413" s="11">
        <v>0</v>
      </c>
      <c r="M413" s="11">
        <v>1</v>
      </c>
      <c r="N413" s="11">
        <v>1</v>
      </c>
      <c r="O413" s="11">
        <v>1</v>
      </c>
      <c r="P413" s="11">
        <v>1</v>
      </c>
      <c r="Q413" s="11">
        <v>0</v>
      </c>
      <c r="R413" s="11">
        <v>0</v>
      </c>
      <c r="S413" s="11">
        <v>0</v>
      </c>
      <c r="T413" s="11">
        <v>0</v>
      </c>
      <c r="U413" s="11">
        <v>0</v>
      </c>
      <c r="V413" s="11">
        <v>0</v>
      </c>
      <c r="W413" s="11">
        <v>0</v>
      </c>
      <c r="X413" s="11">
        <v>0</v>
      </c>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36">
        <v>89</v>
      </c>
      <c r="AX413" s="36">
        <v>0.63039772727272236</v>
      </c>
      <c r="AY413" s="36">
        <v>186</v>
      </c>
      <c r="AZ413" s="36">
        <v>189</v>
      </c>
      <c r="BA413" s="36">
        <v>192.40863636363636</v>
      </c>
      <c r="BB413" s="37">
        <f>SUMPRODUCT(L413:X413,分數請填寫在這邊!C$7:O$7)</f>
        <v>200</v>
      </c>
    </row>
    <row r="414" spans="1:54" x14ac:dyDescent="0.25">
      <c r="A414" s="8" t="s">
        <v>970</v>
      </c>
      <c r="B414" s="8">
        <v>34</v>
      </c>
      <c r="C414" s="10" t="s">
        <v>209</v>
      </c>
      <c r="D414" s="10" t="s">
        <v>227</v>
      </c>
      <c r="E414" s="10" t="s">
        <v>1350</v>
      </c>
      <c r="F414" s="33">
        <f t="shared" si="6"/>
        <v>28.796999999999969</v>
      </c>
      <c r="G414" s="8">
        <v>84.316000000000003</v>
      </c>
      <c r="H414" s="8">
        <v>86.486000000000004</v>
      </c>
      <c r="I414" s="14">
        <v>85.40100000000001</v>
      </c>
      <c r="J414" s="14">
        <v>85.40100000000001</v>
      </c>
      <c r="K414" s="8"/>
      <c r="L414" s="11">
        <v>1</v>
      </c>
      <c r="M414" s="11">
        <v>1.5</v>
      </c>
      <c r="N414" s="11">
        <v>1.5</v>
      </c>
      <c r="O414" s="11">
        <v>1</v>
      </c>
      <c r="P414" s="11">
        <v>1</v>
      </c>
      <c r="Q414" s="11">
        <v>0</v>
      </c>
      <c r="R414" s="11">
        <v>0</v>
      </c>
      <c r="S414" s="11">
        <v>0</v>
      </c>
      <c r="T414" s="11">
        <v>0</v>
      </c>
      <c r="U414" s="11">
        <v>0</v>
      </c>
      <c r="V414" s="11">
        <v>0</v>
      </c>
      <c r="W414" s="11">
        <v>0</v>
      </c>
      <c r="X414" s="11">
        <v>0</v>
      </c>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36">
        <v>81</v>
      </c>
      <c r="AX414" s="36">
        <v>0.75125000000001307</v>
      </c>
      <c r="AY414" s="36">
        <v>259</v>
      </c>
      <c r="AZ414" s="36">
        <v>259</v>
      </c>
      <c r="BA414" s="36">
        <v>271.20300000000003</v>
      </c>
      <c r="BB414" s="37">
        <f>SUMPRODUCT(L414:X414,分數請填寫在這邊!C$7:O$7)</f>
        <v>300</v>
      </c>
    </row>
    <row r="415" spans="1:54" x14ac:dyDescent="0.25">
      <c r="A415" s="8" t="s">
        <v>970</v>
      </c>
      <c r="B415" s="8">
        <v>35</v>
      </c>
      <c r="C415" s="10" t="s">
        <v>209</v>
      </c>
      <c r="D415" s="10" t="s">
        <v>228</v>
      </c>
      <c r="E415" s="10" t="s">
        <v>1351</v>
      </c>
      <c r="F415" s="33">
        <f t="shared" si="6"/>
        <v>8.3299999999999841</v>
      </c>
      <c r="G415" s="8">
        <v>89.27000000000001</v>
      </c>
      <c r="H415" s="8">
        <v>91.4</v>
      </c>
      <c r="I415" s="14">
        <v>90.335000000000008</v>
      </c>
      <c r="J415" s="14">
        <v>90.335000000000008</v>
      </c>
      <c r="K415" s="8"/>
      <c r="L415" s="11">
        <v>1</v>
      </c>
      <c r="M415" s="11">
        <v>1</v>
      </c>
      <c r="N415" s="11">
        <v>1</v>
      </c>
      <c r="O415" s="11">
        <v>1</v>
      </c>
      <c r="P415" s="11">
        <v>1</v>
      </c>
      <c r="Q415" s="11">
        <v>0</v>
      </c>
      <c r="R415" s="11">
        <v>0</v>
      </c>
      <c r="S415" s="11">
        <v>0</v>
      </c>
      <c r="T415" s="11">
        <v>0</v>
      </c>
      <c r="U415" s="11">
        <v>0</v>
      </c>
      <c r="V415" s="11">
        <v>0</v>
      </c>
      <c r="W415" s="11">
        <v>0</v>
      </c>
      <c r="X415" s="11">
        <v>0</v>
      </c>
      <c r="Y415" s="8"/>
      <c r="Z415" s="8" t="s">
        <v>957</v>
      </c>
      <c r="AA415" s="8"/>
      <c r="AB415" s="8"/>
      <c r="AC415" s="8"/>
      <c r="AD415" s="8"/>
      <c r="AE415" s="8"/>
      <c r="AF415" s="8"/>
      <c r="AG415" s="8"/>
      <c r="AH415" s="8"/>
      <c r="AI415" s="8"/>
      <c r="AJ415" s="8"/>
      <c r="AK415" s="8"/>
      <c r="AL415" s="8"/>
      <c r="AM415" s="8"/>
      <c r="AN415" s="8"/>
      <c r="AO415" s="8"/>
      <c r="AP415" s="8"/>
      <c r="AQ415" s="8"/>
      <c r="AR415" s="8"/>
      <c r="AS415" s="8"/>
      <c r="AT415" s="8"/>
      <c r="AU415" s="8"/>
      <c r="AV415" s="8"/>
      <c r="AW415" s="36">
        <v>87</v>
      </c>
      <c r="AX415" s="36">
        <v>0.91875000000001705</v>
      </c>
      <c r="AY415" s="36">
        <v>232</v>
      </c>
      <c r="AZ415" s="36">
        <v>235</v>
      </c>
      <c r="BA415" s="36">
        <v>241.67000000000002</v>
      </c>
      <c r="BB415" s="37">
        <f>SUMPRODUCT(L415:X415,分數請填寫在這邊!C$7:O$7)</f>
        <v>250</v>
      </c>
    </row>
    <row r="416" spans="1:54" x14ac:dyDescent="0.25">
      <c r="A416" s="8" t="s">
        <v>970</v>
      </c>
      <c r="B416" s="8">
        <v>36</v>
      </c>
      <c r="C416" s="10" t="s">
        <v>209</v>
      </c>
      <c r="D416" s="10" t="s">
        <v>98</v>
      </c>
      <c r="E416" s="10" t="s">
        <v>1352</v>
      </c>
      <c r="F416" s="33">
        <f t="shared" si="6"/>
        <v>-15.882571428571367</v>
      </c>
      <c r="G416" s="8">
        <v>95.216666666666669</v>
      </c>
      <c r="H416" s="8">
        <v>95.921428571428564</v>
      </c>
      <c r="I416" s="14">
        <v>95.569047619047609</v>
      </c>
      <c r="J416" s="14">
        <v>97.480428571428561</v>
      </c>
      <c r="K416" s="8"/>
      <c r="L416" s="11">
        <v>0</v>
      </c>
      <c r="M416" s="11">
        <v>1</v>
      </c>
      <c r="N416" s="11">
        <v>1</v>
      </c>
      <c r="O416" s="11">
        <v>1</v>
      </c>
      <c r="P416" s="11">
        <v>1</v>
      </c>
      <c r="Q416" s="11">
        <v>0</v>
      </c>
      <c r="R416" s="11">
        <v>0</v>
      </c>
      <c r="S416" s="11">
        <v>0</v>
      </c>
      <c r="T416" s="11">
        <v>0</v>
      </c>
      <c r="U416" s="11">
        <v>0</v>
      </c>
      <c r="V416" s="11">
        <v>0</v>
      </c>
      <c r="W416" s="11">
        <v>0</v>
      </c>
      <c r="X416" s="11">
        <v>0</v>
      </c>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36">
        <v>94</v>
      </c>
      <c r="AX416" s="36">
        <v>0.4613095238095184</v>
      </c>
      <c r="AY416" s="36">
        <v>200</v>
      </c>
      <c r="AZ416" s="36">
        <v>205</v>
      </c>
      <c r="BA416" s="36">
        <v>215.88257142857137</v>
      </c>
      <c r="BB416" s="37">
        <f>SUMPRODUCT(L416:X416,分數請填寫在這邊!C$7:O$7)</f>
        <v>200</v>
      </c>
    </row>
    <row r="417" spans="1:54" x14ac:dyDescent="0.25">
      <c r="A417" s="8" t="s">
        <v>970</v>
      </c>
      <c r="B417" s="8">
        <v>37</v>
      </c>
      <c r="C417" s="10" t="s">
        <v>209</v>
      </c>
      <c r="D417" s="10" t="s">
        <v>99</v>
      </c>
      <c r="E417" s="10" t="s">
        <v>1353</v>
      </c>
      <c r="F417" s="33">
        <f t="shared" si="6"/>
        <v>-1.5614999999999952</v>
      </c>
      <c r="G417" s="8">
        <v>92.387500000000003</v>
      </c>
      <c r="H417" s="8">
        <v>94.4375</v>
      </c>
      <c r="I417" s="14">
        <v>93.412499999999994</v>
      </c>
      <c r="J417" s="14">
        <v>95.280749999999998</v>
      </c>
      <c r="K417" s="8"/>
      <c r="L417" s="11">
        <v>0</v>
      </c>
      <c r="M417" s="11">
        <v>0</v>
      </c>
      <c r="N417" s="11">
        <v>1</v>
      </c>
      <c r="O417" s="11">
        <v>1</v>
      </c>
      <c r="P417" s="11">
        <v>1</v>
      </c>
      <c r="Q417" s="11">
        <v>0</v>
      </c>
      <c r="R417" s="11">
        <v>0</v>
      </c>
      <c r="S417" s="11">
        <v>0</v>
      </c>
      <c r="T417" s="11">
        <v>0</v>
      </c>
      <c r="U417" s="11">
        <v>0</v>
      </c>
      <c r="V417" s="11">
        <v>0</v>
      </c>
      <c r="W417" s="11">
        <v>0</v>
      </c>
      <c r="X417" s="11">
        <v>0</v>
      </c>
      <c r="Y417" s="8"/>
      <c r="Z417" s="8" t="s">
        <v>958</v>
      </c>
      <c r="AA417" s="8"/>
      <c r="AB417" s="8"/>
      <c r="AC417" s="8"/>
      <c r="AD417" s="8"/>
      <c r="AE417" s="8"/>
      <c r="AF417" s="8"/>
      <c r="AG417" s="8"/>
      <c r="AH417" s="8"/>
      <c r="AI417" s="8"/>
      <c r="AJ417" s="8"/>
      <c r="AK417" s="8"/>
      <c r="AL417" s="8"/>
      <c r="AM417" s="8"/>
      <c r="AN417" s="8"/>
      <c r="AO417" s="8"/>
      <c r="AP417" s="8"/>
      <c r="AQ417" s="8"/>
      <c r="AR417" s="8"/>
      <c r="AS417" s="8"/>
      <c r="AT417" s="8"/>
      <c r="AU417" s="8"/>
      <c r="AV417" s="8"/>
      <c r="AW417" s="36">
        <v>91</v>
      </c>
      <c r="AX417" s="36">
        <v>0.765625</v>
      </c>
      <c r="AY417" s="36">
        <v>140</v>
      </c>
      <c r="AZ417" s="36">
        <v>141</v>
      </c>
      <c r="BA417" s="36">
        <v>151.5615</v>
      </c>
      <c r="BB417" s="37">
        <f>SUMPRODUCT(L417:X417,分數請填寫在這邊!C$7:O$7)</f>
        <v>150</v>
      </c>
    </row>
    <row r="418" spans="1:54" x14ac:dyDescent="0.25">
      <c r="A418" s="8" t="s">
        <v>970</v>
      </c>
      <c r="B418" s="8">
        <v>38</v>
      </c>
      <c r="C418" s="10" t="s">
        <v>209</v>
      </c>
      <c r="D418" s="10" t="s">
        <v>809</v>
      </c>
      <c r="E418" s="10" t="s">
        <v>2294</v>
      </c>
      <c r="F418" s="33">
        <f t="shared" si="6"/>
        <v>-14.579700000000003</v>
      </c>
      <c r="G418" s="8">
        <v>94.100000000000009</v>
      </c>
      <c r="H418" s="8">
        <v>94.978333333333339</v>
      </c>
      <c r="I418" s="14">
        <v>94.539166666666674</v>
      </c>
      <c r="J418" s="14">
        <v>96.429950000000005</v>
      </c>
      <c r="K418" s="8"/>
      <c r="L418" s="11">
        <v>1</v>
      </c>
      <c r="M418" s="11">
        <v>1</v>
      </c>
      <c r="N418" s="11">
        <v>1</v>
      </c>
      <c r="O418" s="11">
        <v>1</v>
      </c>
      <c r="P418" s="11">
        <v>1</v>
      </c>
      <c r="Q418" s="11">
        <v>0</v>
      </c>
      <c r="R418" s="11">
        <v>0</v>
      </c>
      <c r="S418" s="11">
        <v>0</v>
      </c>
      <c r="T418" s="11">
        <v>0</v>
      </c>
      <c r="U418" s="11">
        <v>0</v>
      </c>
      <c r="V418" s="11">
        <v>0</v>
      </c>
      <c r="W418" s="11">
        <v>0</v>
      </c>
      <c r="X418" s="11">
        <v>0</v>
      </c>
      <c r="Y418" s="8"/>
      <c r="Z418" s="8" t="s">
        <v>957</v>
      </c>
      <c r="AA418" s="8"/>
      <c r="AB418" s="8"/>
      <c r="AC418" s="8"/>
      <c r="AD418" s="8" t="s">
        <v>957</v>
      </c>
      <c r="AE418" s="8"/>
      <c r="AF418" s="8"/>
      <c r="AG418" s="8"/>
      <c r="AH418" s="8"/>
      <c r="AI418" s="8"/>
      <c r="AJ418" s="8"/>
      <c r="AK418" s="8"/>
      <c r="AL418" s="8"/>
      <c r="AM418" s="8"/>
      <c r="AN418" s="8"/>
      <c r="AO418" s="8"/>
      <c r="AP418" s="8"/>
      <c r="AQ418" s="8"/>
      <c r="AR418" s="8"/>
      <c r="AS418" s="8"/>
      <c r="AT418" s="8"/>
      <c r="AU418" s="8"/>
      <c r="AV418" s="8"/>
      <c r="AW418" s="36">
        <v>93</v>
      </c>
      <c r="AX418" s="36">
        <v>0.17395833333334565</v>
      </c>
      <c r="AY418" s="36">
        <v>249</v>
      </c>
      <c r="AZ418" s="36">
        <v>253</v>
      </c>
      <c r="BA418" s="36">
        <v>264.5797</v>
      </c>
      <c r="BB418" s="37">
        <f>SUMPRODUCT(L418:X418,分數請填寫在這邊!C$7:O$7)</f>
        <v>250</v>
      </c>
    </row>
    <row r="419" spans="1:54" x14ac:dyDescent="0.25">
      <c r="A419" s="8" t="s">
        <v>970</v>
      </c>
      <c r="B419" s="8">
        <v>39</v>
      </c>
      <c r="C419" s="10" t="s">
        <v>209</v>
      </c>
      <c r="D419" s="10" t="s">
        <v>810</v>
      </c>
      <c r="E419" s="10" t="s">
        <v>2295</v>
      </c>
      <c r="F419" s="33">
        <f t="shared" si="6"/>
        <v>-5.5334999999999468</v>
      </c>
      <c r="G419" s="8">
        <v>91.55</v>
      </c>
      <c r="H419" s="8">
        <v>93.591666666666669</v>
      </c>
      <c r="I419" s="14">
        <v>92.570833333333326</v>
      </c>
      <c r="J419" s="14">
        <v>94.422249999999991</v>
      </c>
      <c r="K419" s="8"/>
      <c r="L419" s="11">
        <v>1</v>
      </c>
      <c r="M419" s="11">
        <v>1</v>
      </c>
      <c r="N419" s="11">
        <v>1</v>
      </c>
      <c r="O419" s="11">
        <v>1</v>
      </c>
      <c r="P419" s="11">
        <v>1</v>
      </c>
      <c r="Q419" s="11">
        <v>0</v>
      </c>
      <c r="R419" s="11">
        <v>0</v>
      </c>
      <c r="S419" s="11">
        <v>0</v>
      </c>
      <c r="T419" s="11">
        <v>0</v>
      </c>
      <c r="U419" s="11">
        <v>0</v>
      </c>
      <c r="V419" s="11">
        <v>0</v>
      </c>
      <c r="W419" s="11">
        <v>0</v>
      </c>
      <c r="X419" s="11">
        <v>0</v>
      </c>
      <c r="Y419" s="8" t="s">
        <v>955</v>
      </c>
      <c r="Z419" s="8" t="s">
        <v>957</v>
      </c>
      <c r="AA419" s="8"/>
      <c r="AB419" s="8"/>
      <c r="AC419" s="8"/>
      <c r="AD419" s="8"/>
      <c r="AE419" s="8"/>
      <c r="AF419" s="8"/>
      <c r="AG419" s="8"/>
      <c r="AH419" s="8"/>
      <c r="AI419" s="8"/>
      <c r="AJ419" s="8"/>
      <c r="AK419" s="8"/>
      <c r="AL419" s="8"/>
      <c r="AM419" s="8"/>
      <c r="AN419" s="8"/>
      <c r="AO419" s="8"/>
      <c r="AP419" s="8"/>
      <c r="AQ419" s="8"/>
      <c r="AR419" s="8"/>
      <c r="AS419" s="8"/>
      <c r="AT419" s="8"/>
      <c r="AU419" s="8"/>
      <c r="AV419" s="8"/>
      <c r="AW419" s="36">
        <v>90</v>
      </c>
      <c r="AX419" s="36">
        <v>0.71354166666665719</v>
      </c>
      <c r="AY419" s="36">
        <v>241</v>
      </c>
      <c r="AZ419" s="36">
        <v>243</v>
      </c>
      <c r="BA419" s="36">
        <v>255.53349999999995</v>
      </c>
      <c r="BB419" s="37">
        <f>SUMPRODUCT(L419:X419,分數請填寫在這邊!C$7:O$7)</f>
        <v>250</v>
      </c>
    </row>
    <row r="420" spans="1:54" x14ac:dyDescent="0.25">
      <c r="A420" s="8" t="s">
        <v>970</v>
      </c>
      <c r="B420" s="8">
        <v>40</v>
      </c>
      <c r="C420" s="10" t="s">
        <v>209</v>
      </c>
      <c r="D420" s="10" t="s">
        <v>811</v>
      </c>
      <c r="E420" s="10" t="s">
        <v>2296</v>
      </c>
      <c r="F420" s="33">
        <f t="shared" si="6"/>
        <v>-9.3449999999999704</v>
      </c>
      <c r="G420" s="8">
        <v>92.5</v>
      </c>
      <c r="H420" s="8">
        <v>94</v>
      </c>
      <c r="I420" s="14">
        <v>93.25</v>
      </c>
      <c r="J420" s="14">
        <v>95.114999999999995</v>
      </c>
      <c r="K420" s="8"/>
      <c r="L420" s="11">
        <v>1</v>
      </c>
      <c r="M420" s="11">
        <v>1</v>
      </c>
      <c r="N420" s="11">
        <v>1</v>
      </c>
      <c r="O420" s="11">
        <v>1</v>
      </c>
      <c r="P420" s="11">
        <v>1</v>
      </c>
      <c r="Q420" s="11">
        <v>0</v>
      </c>
      <c r="R420" s="11">
        <v>0</v>
      </c>
      <c r="S420" s="11">
        <v>0</v>
      </c>
      <c r="T420" s="11">
        <v>0</v>
      </c>
      <c r="U420" s="11">
        <v>0</v>
      </c>
      <c r="V420" s="11">
        <v>0</v>
      </c>
      <c r="W420" s="11">
        <v>0</v>
      </c>
      <c r="X420" s="11">
        <v>0</v>
      </c>
      <c r="Y420" s="8"/>
      <c r="Z420" s="8"/>
      <c r="AA420" s="8"/>
      <c r="AB420" s="8"/>
      <c r="AC420" s="8"/>
      <c r="AD420" s="8" t="s">
        <v>957</v>
      </c>
      <c r="AE420" s="8"/>
      <c r="AF420" s="8"/>
      <c r="AG420" s="8"/>
      <c r="AH420" s="8"/>
      <c r="AI420" s="8"/>
      <c r="AJ420" s="8"/>
      <c r="AK420" s="8"/>
      <c r="AL420" s="8"/>
      <c r="AM420" s="8"/>
      <c r="AN420" s="8"/>
      <c r="AO420" s="8"/>
      <c r="AP420" s="8"/>
      <c r="AQ420" s="8"/>
      <c r="AR420" s="8"/>
      <c r="AS420" s="8"/>
      <c r="AT420" s="8"/>
      <c r="AU420" s="8"/>
      <c r="AV420" s="8"/>
      <c r="AW420" s="36">
        <v>91</v>
      </c>
      <c r="AX420" s="36">
        <v>0.5625</v>
      </c>
      <c r="AY420" s="36">
        <v>243</v>
      </c>
      <c r="AZ420" s="36">
        <v>245</v>
      </c>
      <c r="BA420" s="36">
        <v>259.34499999999997</v>
      </c>
      <c r="BB420" s="37">
        <f>SUMPRODUCT(L420:X420,分數請填寫在這邊!C$7:O$7)</f>
        <v>250</v>
      </c>
    </row>
    <row r="421" spans="1:54" x14ac:dyDescent="0.25">
      <c r="A421" s="8" t="s">
        <v>970</v>
      </c>
      <c r="B421" s="8">
        <v>41</v>
      </c>
      <c r="C421" s="10" t="s">
        <v>209</v>
      </c>
      <c r="D421" s="10" t="s">
        <v>229</v>
      </c>
      <c r="E421" s="10" t="s">
        <v>1354</v>
      </c>
      <c r="F421" s="33">
        <f t="shared" si="6"/>
        <v>-20.852402777777797</v>
      </c>
      <c r="G421" s="8">
        <v>96.544444444444437</v>
      </c>
      <c r="H421" s="8">
        <v>96.341666666666669</v>
      </c>
      <c r="I421" s="14">
        <v>96.44305555555556</v>
      </c>
      <c r="J421" s="14">
        <v>97.407486111111112</v>
      </c>
      <c r="K421" s="8"/>
      <c r="L421" s="11">
        <v>1</v>
      </c>
      <c r="M421" s="11">
        <v>1</v>
      </c>
      <c r="N421" s="11">
        <v>1</v>
      </c>
      <c r="O421" s="11">
        <v>1</v>
      </c>
      <c r="P421" s="11">
        <v>1</v>
      </c>
      <c r="Q421" s="11">
        <v>0</v>
      </c>
      <c r="R421" s="11">
        <v>0</v>
      </c>
      <c r="S421" s="11">
        <v>0</v>
      </c>
      <c r="T421" s="11">
        <v>0</v>
      </c>
      <c r="U421" s="11">
        <v>0</v>
      </c>
      <c r="V421" s="11">
        <v>0</v>
      </c>
      <c r="W421" s="11">
        <v>0</v>
      </c>
      <c r="X421" s="11">
        <v>0</v>
      </c>
      <c r="Y421" s="8"/>
      <c r="Z421" s="8" t="s">
        <v>957</v>
      </c>
      <c r="AA421" s="8"/>
      <c r="AB421" s="8"/>
      <c r="AC421" s="8"/>
      <c r="AD421" s="8"/>
      <c r="AE421" s="8"/>
      <c r="AF421" s="8"/>
      <c r="AG421" s="8"/>
      <c r="AH421" s="8"/>
      <c r="AI421" s="8"/>
      <c r="AJ421" s="8"/>
      <c r="AK421" s="8"/>
      <c r="AL421" s="8"/>
      <c r="AM421" s="8"/>
      <c r="AN421" s="8"/>
      <c r="AO421" s="8"/>
      <c r="AP421" s="8"/>
      <c r="AQ421" s="8"/>
      <c r="AR421" s="8"/>
      <c r="AS421" s="8"/>
      <c r="AT421" s="8"/>
      <c r="AU421" s="8"/>
      <c r="AV421" s="8"/>
      <c r="AW421" s="36">
        <v>95</v>
      </c>
      <c r="AX421" s="36">
        <v>0.55381944444445708</v>
      </c>
      <c r="AY421" s="36">
        <v>259</v>
      </c>
      <c r="AZ421" s="36">
        <v>262</v>
      </c>
      <c r="BA421" s="36">
        <v>270.8524027777778</v>
      </c>
      <c r="BB421" s="37">
        <f>SUMPRODUCT(L421:X421,分數請填寫在這邊!C$7:O$7)</f>
        <v>250</v>
      </c>
    </row>
    <row r="422" spans="1:54" x14ac:dyDescent="0.25">
      <c r="A422" s="8" t="s">
        <v>970</v>
      </c>
      <c r="B422" s="8">
        <v>42</v>
      </c>
      <c r="C422" s="10" t="s">
        <v>209</v>
      </c>
      <c r="D422" s="10" t="s">
        <v>230</v>
      </c>
      <c r="E422" s="10" t="s">
        <v>1355</v>
      </c>
      <c r="F422" s="33">
        <f t="shared" si="6"/>
        <v>-7.2392857142857565</v>
      </c>
      <c r="G422" s="8">
        <v>94.191666666666663</v>
      </c>
      <c r="H422" s="8">
        <v>95.221428571428575</v>
      </c>
      <c r="I422" s="14">
        <v>94.706547619047626</v>
      </c>
      <c r="J422" s="14">
        <v>94.706547619047626</v>
      </c>
      <c r="K422" s="8"/>
      <c r="L422" s="11">
        <v>1</v>
      </c>
      <c r="M422" s="11">
        <v>1</v>
      </c>
      <c r="N422" s="11">
        <v>1</v>
      </c>
      <c r="O422" s="11">
        <v>1</v>
      </c>
      <c r="P422" s="11">
        <v>1</v>
      </c>
      <c r="Q422" s="11">
        <v>0</v>
      </c>
      <c r="R422" s="11">
        <v>0</v>
      </c>
      <c r="S422" s="11">
        <v>0</v>
      </c>
      <c r="T422" s="11">
        <v>0</v>
      </c>
      <c r="U422" s="11">
        <v>0</v>
      </c>
      <c r="V422" s="11">
        <v>0</v>
      </c>
      <c r="W422" s="11">
        <v>0</v>
      </c>
      <c r="X422" s="11">
        <v>0</v>
      </c>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36">
        <v>93</v>
      </c>
      <c r="AX422" s="36">
        <v>0.38318452380953261</v>
      </c>
      <c r="AY422" s="36">
        <v>249</v>
      </c>
      <c r="AZ422" s="36">
        <v>253</v>
      </c>
      <c r="BA422" s="36">
        <v>257.23928571428576</v>
      </c>
      <c r="BB422" s="37">
        <f>SUMPRODUCT(L422:X422,分數請填寫在這邊!C$7:O$7)</f>
        <v>250</v>
      </c>
    </row>
    <row r="423" spans="1:54" x14ac:dyDescent="0.25">
      <c r="A423" s="8" t="s">
        <v>970</v>
      </c>
      <c r="B423" s="8">
        <v>43</v>
      </c>
      <c r="C423" s="10" t="s">
        <v>209</v>
      </c>
      <c r="D423" s="10" t="s">
        <v>59</v>
      </c>
      <c r="E423" s="10" t="s">
        <v>1356</v>
      </c>
      <c r="F423" s="33">
        <f t="shared" si="6"/>
        <v>45.75</v>
      </c>
      <c r="G423" s="8">
        <v>80.735652173913053</v>
      </c>
      <c r="H423" s="8">
        <v>83.991304347826087</v>
      </c>
      <c r="I423" s="14">
        <v>82.36347826086957</v>
      </c>
      <c r="J423" s="14">
        <v>77.954347826086959</v>
      </c>
      <c r="K423" s="8"/>
      <c r="L423" s="11">
        <v>0</v>
      </c>
      <c r="M423" s="11">
        <v>1.25</v>
      </c>
      <c r="N423" s="11">
        <v>1</v>
      </c>
      <c r="O423" s="11">
        <v>1.25</v>
      </c>
      <c r="P423" s="11">
        <v>1</v>
      </c>
      <c r="Q423" s="11">
        <v>1.25</v>
      </c>
      <c r="R423" s="11">
        <v>0</v>
      </c>
      <c r="S423" s="11">
        <v>0</v>
      </c>
      <c r="T423" s="11">
        <v>0</v>
      </c>
      <c r="U423" s="11">
        <v>0</v>
      </c>
      <c r="V423" s="11">
        <v>0</v>
      </c>
      <c r="W423" s="11">
        <v>0</v>
      </c>
      <c r="X423" s="11">
        <v>0</v>
      </c>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36">
        <v>77</v>
      </c>
      <c r="AX423" s="36">
        <v>0.95434782608695912</v>
      </c>
      <c r="AY423" s="36">
        <v>241.75</v>
      </c>
      <c r="AZ423" s="36">
        <v>241.75</v>
      </c>
      <c r="BA423" s="36">
        <v>241.75</v>
      </c>
      <c r="BB423" s="37">
        <f>SUMPRODUCT(L423:X423,分數請填寫在這邊!C$7:O$7)</f>
        <v>287.5</v>
      </c>
    </row>
    <row r="424" spans="1:54" x14ac:dyDescent="0.25">
      <c r="A424" s="8" t="s">
        <v>970</v>
      </c>
      <c r="B424" s="8">
        <v>44</v>
      </c>
      <c r="C424" s="10" t="s">
        <v>209</v>
      </c>
      <c r="D424" s="10" t="s">
        <v>231</v>
      </c>
      <c r="E424" s="10" t="s">
        <v>1357</v>
      </c>
      <c r="F424" s="33">
        <f t="shared" si="6"/>
        <v>24.366666666666674</v>
      </c>
      <c r="G424" s="8">
        <v>86.22</v>
      </c>
      <c r="H424" s="8">
        <v>90.433333333333337</v>
      </c>
      <c r="I424" s="14">
        <v>88.326666666666668</v>
      </c>
      <c r="J424" s="14">
        <v>85.408333333333331</v>
      </c>
      <c r="K424" s="8"/>
      <c r="L424" s="11">
        <v>0</v>
      </c>
      <c r="M424" s="11">
        <v>1.5</v>
      </c>
      <c r="N424" s="11">
        <v>1</v>
      </c>
      <c r="O424" s="11">
        <v>1.5</v>
      </c>
      <c r="P424" s="11">
        <v>1</v>
      </c>
      <c r="Q424" s="11">
        <v>1.5</v>
      </c>
      <c r="R424" s="11">
        <v>0</v>
      </c>
      <c r="S424" s="11">
        <v>0</v>
      </c>
      <c r="T424" s="11">
        <v>0</v>
      </c>
      <c r="U424" s="11">
        <v>0</v>
      </c>
      <c r="V424" s="11">
        <v>0</v>
      </c>
      <c r="W424" s="11">
        <v>0</v>
      </c>
      <c r="X424" s="11">
        <v>0</v>
      </c>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36">
        <v>85</v>
      </c>
      <c r="AX424" s="36">
        <v>0.40833333333333144</v>
      </c>
      <c r="AY424" s="36">
        <v>299</v>
      </c>
      <c r="AZ424" s="36">
        <v>303</v>
      </c>
      <c r="BA424" s="36">
        <v>300.63333333333333</v>
      </c>
      <c r="BB424" s="37">
        <f>SUMPRODUCT(L424:X424,分數請填寫在這邊!C$7:O$7)</f>
        <v>325</v>
      </c>
    </row>
    <row r="425" spans="1:54" x14ac:dyDescent="0.25">
      <c r="A425" s="8" t="s">
        <v>970</v>
      </c>
      <c r="B425" s="8">
        <v>45</v>
      </c>
      <c r="C425" s="10" t="s">
        <v>209</v>
      </c>
      <c r="D425" s="10" t="s">
        <v>2513</v>
      </c>
      <c r="E425" s="10" t="s">
        <v>2799</v>
      </c>
      <c r="F425" s="33">
        <f t="shared" si="6"/>
        <v>27.675000000000068</v>
      </c>
      <c r="G425" s="8">
        <v>84.429999999999993</v>
      </c>
      <c r="H425" s="8">
        <v>84.9</v>
      </c>
      <c r="I425" s="14">
        <v>84.664999999999992</v>
      </c>
      <c r="J425" s="14">
        <v>80.831249999999983</v>
      </c>
      <c r="K425" s="8"/>
      <c r="L425" s="11">
        <v>0</v>
      </c>
      <c r="M425" s="11">
        <v>0</v>
      </c>
      <c r="N425" s="11">
        <v>1</v>
      </c>
      <c r="O425" s="11">
        <v>1</v>
      </c>
      <c r="P425" s="11">
        <v>1</v>
      </c>
      <c r="Q425" s="11">
        <v>1</v>
      </c>
      <c r="R425" s="11">
        <v>0</v>
      </c>
      <c r="S425" s="11">
        <v>0</v>
      </c>
      <c r="T425" s="11">
        <v>0</v>
      </c>
      <c r="U425" s="11">
        <v>0</v>
      </c>
      <c r="V425" s="11">
        <v>0</v>
      </c>
      <c r="W425" s="11">
        <v>0</v>
      </c>
      <c r="X425" s="11">
        <v>0</v>
      </c>
      <c r="Y425" s="8"/>
      <c r="Z425" s="8" t="s">
        <v>957</v>
      </c>
      <c r="AA425" s="8"/>
      <c r="AB425" s="8"/>
      <c r="AC425" s="8"/>
      <c r="AD425" s="8"/>
      <c r="AE425" s="8"/>
      <c r="AF425" s="8"/>
      <c r="AG425" s="8"/>
      <c r="AH425" s="8"/>
      <c r="AI425" s="8"/>
      <c r="AJ425" s="8"/>
      <c r="AK425" s="8"/>
      <c r="AL425" s="8"/>
      <c r="AM425" s="8"/>
      <c r="AN425" s="8"/>
      <c r="AO425" s="8"/>
      <c r="AP425" s="8"/>
      <c r="AQ425" s="8"/>
      <c r="AR425" s="8"/>
      <c r="AS425" s="8"/>
      <c r="AT425" s="8"/>
      <c r="AU425" s="8"/>
      <c r="AV425" s="8"/>
      <c r="AW425" s="36">
        <v>80</v>
      </c>
      <c r="AX425" s="36">
        <v>0.83124999999998295</v>
      </c>
      <c r="AY425" s="36">
        <v>169</v>
      </c>
      <c r="AZ425" s="36">
        <v>173</v>
      </c>
      <c r="BA425" s="36">
        <v>172.32499999999993</v>
      </c>
      <c r="BB425" s="37">
        <f>SUMPRODUCT(L425:X425,分數請填寫在這邊!C$7:O$7)</f>
        <v>200</v>
      </c>
    </row>
    <row r="426" spans="1:54" x14ac:dyDescent="0.25">
      <c r="A426" s="8" t="s">
        <v>970</v>
      </c>
      <c r="B426" s="8">
        <v>47</v>
      </c>
      <c r="C426" s="10" t="s">
        <v>209</v>
      </c>
      <c r="D426" s="10" t="s">
        <v>232</v>
      </c>
      <c r="E426" s="10" t="s">
        <v>1358</v>
      </c>
      <c r="F426" s="33">
        <f t="shared" si="6"/>
        <v>-69.894531250000028</v>
      </c>
      <c r="G426" s="8">
        <v>83.775000000000006</v>
      </c>
      <c r="H426" s="8">
        <v>88.637500000000003</v>
      </c>
      <c r="I426" s="14">
        <v>86.206250000000011</v>
      </c>
      <c r="J426" s="14">
        <v>82.757812500000014</v>
      </c>
      <c r="K426" s="8"/>
      <c r="L426" s="11">
        <v>1.5</v>
      </c>
      <c r="M426" s="11">
        <v>1</v>
      </c>
      <c r="N426" s="11">
        <v>0</v>
      </c>
      <c r="O426" s="11">
        <v>0</v>
      </c>
      <c r="P426" s="11">
        <v>0</v>
      </c>
      <c r="Q426" s="11">
        <v>0</v>
      </c>
      <c r="R426" s="11">
        <v>1.5</v>
      </c>
      <c r="S426" s="11">
        <v>0</v>
      </c>
      <c r="T426" s="11">
        <v>0</v>
      </c>
      <c r="U426" s="11">
        <v>0</v>
      </c>
      <c r="V426" s="11">
        <v>0</v>
      </c>
      <c r="W426" s="11">
        <v>0</v>
      </c>
      <c r="X426" s="11">
        <v>0</v>
      </c>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36">
        <v>82</v>
      </c>
      <c r="AX426" s="36">
        <v>0.75781250000001421</v>
      </c>
      <c r="AY426" s="36">
        <v>193</v>
      </c>
      <c r="AZ426" s="36">
        <v>195.5</v>
      </c>
      <c r="BA426" s="36">
        <v>194.89453125000003</v>
      </c>
      <c r="BB426" s="37">
        <f>SUMPRODUCT(L426:X426,分數請填寫在這邊!C$7:O$7)</f>
        <v>125</v>
      </c>
    </row>
    <row r="427" spans="1:54" x14ac:dyDescent="0.25">
      <c r="A427" s="8" t="s">
        <v>970</v>
      </c>
      <c r="B427" s="8">
        <v>48</v>
      </c>
      <c r="C427" s="10" t="s">
        <v>209</v>
      </c>
      <c r="D427" s="10" t="s">
        <v>233</v>
      </c>
      <c r="E427" s="10" t="s">
        <v>1359</v>
      </c>
      <c r="F427" s="33">
        <f t="shared" si="6"/>
        <v>2.0371022727272816</v>
      </c>
      <c r="G427" s="8">
        <v>85.1875</v>
      </c>
      <c r="H427" s="8">
        <v>90.096363636363634</v>
      </c>
      <c r="I427" s="14">
        <v>87.641931818181817</v>
      </c>
      <c r="J427" s="14">
        <v>87.641931818181817</v>
      </c>
      <c r="K427" s="8"/>
      <c r="L427" s="11">
        <v>1.5</v>
      </c>
      <c r="M427" s="11">
        <v>1.5</v>
      </c>
      <c r="N427" s="11">
        <v>0</v>
      </c>
      <c r="O427" s="11">
        <v>0</v>
      </c>
      <c r="P427" s="11">
        <v>1</v>
      </c>
      <c r="Q427" s="11">
        <v>0</v>
      </c>
      <c r="R427" s="11">
        <v>0</v>
      </c>
      <c r="S427" s="11">
        <v>0</v>
      </c>
      <c r="T427" s="11">
        <v>0</v>
      </c>
      <c r="U427" s="11">
        <v>0</v>
      </c>
      <c r="V427" s="11">
        <v>0</v>
      </c>
      <c r="W427" s="11">
        <v>0</v>
      </c>
      <c r="X427" s="11">
        <v>1</v>
      </c>
      <c r="Y427" s="8"/>
      <c r="Z427" s="8"/>
      <c r="AA427" s="8" t="s">
        <v>955</v>
      </c>
      <c r="AB427" s="8" t="s">
        <v>955</v>
      </c>
      <c r="AC427" s="8"/>
      <c r="AD427" s="8"/>
      <c r="AE427" s="8"/>
      <c r="AF427" s="8"/>
      <c r="AG427" s="8"/>
      <c r="AH427" s="8"/>
      <c r="AI427" s="8"/>
      <c r="AJ427" s="8"/>
      <c r="AK427" s="8"/>
      <c r="AL427" s="8"/>
      <c r="AM427" s="8"/>
      <c r="AN427" s="8"/>
      <c r="AO427" s="8"/>
      <c r="AP427" s="8"/>
      <c r="AQ427" s="8"/>
      <c r="AR427" s="8"/>
      <c r="AS427" s="8"/>
      <c r="AT427" s="8"/>
      <c r="AU427" s="8"/>
      <c r="AV427" s="8"/>
      <c r="AW427" s="36">
        <v>84</v>
      </c>
      <c r="AX427" s="36">
        <v>0.55241477272727479</v>
      </c>
      <c r="AY427" s="36">
        <v>239.5</v>
      </c>
      <c r="AZ427" s="36">
        <v>242</v>
      </c>
      <c r="BA427" s="36">
        <v>247.96289772727272</v>
      </c>
      <c r="BB427" s="37">
        <f>SUMPRODUCT(L427:X427,分數請填寫在這邊!C$7:O$7)</f>
        <v>250</v>
      </c>
    </row>
    <row r="428" spans="1:54" x14ac:dyDescent="0.25">
      <c r="A428" s="8" t="s">
        <v>971</v>
      </c>
      <c r="B428" s="8">
        <v>1</v>
      </c>
      <c r="C428" s="10" t="s">
        <v>234</v>
      </c>
      <c r="D428" s="10" t="s">
        <v>24</v>
      </c>
      <c r="E428" s="10" t="s">
        <v>1360</v>
      </c>
      <c r="F428" s="33">
        <f t="shared" si="6"/>
        <v>-9.118303571428612</v>
      </c>
      <c r="G428" s="8">
        <v>95.392857142857139</v>
      </c>
      <c r="H428" s="8">
        <v>96.325000000000003</v>
      </c>
      <c r="I428" s="14">
        <v>95.858928571428578</v>
      </c>
      <c r="J428" s="14">
        <v>94.823660714285722</v>
      </c>
      <c r="K428" s="8"/>
      <c r="L428" s="11">
        <v>0</v>
      </c>
      <c r="M428" s="11">
        <v>1</v>
      </c>
      <c r="N428" s="11">
        <v>1</v>
      </c>
      <c r="O428" s="11">
        <v>1</v>
      </c>
      <c r="P428" s="11">
        <v>1</v>
      </c>
      <c r="Q428" s="11">
        <v>1</v>
      </c>
      <c r="R428" s="11">
        <v>0</v>
      </c>
      <c r="S428" s="11">
        <v>0</v>
      </c>
      <c r="T428" s="11">
        <v>0</v>
      </c>
      <c r="U428" s="11">
        <v>0</v>
      </c>
      <c r="V428" s="11">
        <v>0</v>
      </c>
      <c r="W428" s="11">
        <v>0</v>
      </c>
      <c r="X428" s="11">
        <v>0</v>
      </c>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36">
        <v>94</v>
      </c>
      <c r="AX428" s="36">
        <v>0.82366071428572241</v>
      </c>
      <c r="AY428" s="36">
        <v>255</v>
      </c>
      <c r="AZ428" s="36">
        <v>260</v>
      </c>
      <c r="BA428" s="36">
        <v>259.11830357142861</v>
      </c>
      <c r="BB428" s="37">
        <f>SUMPRODUCT(L428:X428,分數請填寫在這邊!C$7:O$7)</f>
        <v>250</v>
      </c>
    </row>
    <row r="429" spans="1:54" x14ac:dyDescent="0.25">
      <c r="A429" s="8" t="s">
        <v>971</v>
      </c>
      <c r="B429" s="8">
        <v>2</v>
      </c>
      <c r="C429" s="10" t="s">
        <v>234</v>
      </c>
      <c r="D429" s="10" t="s">
        <v>235</v>
      </c>
      <c r="E429" s="10" t="s">
        <v>1361</v>
      </c>
      <c r="F429" s="33">
        <f t="shared" si="6"/>
        <v>-12.502976190476147</v>
      </c>
      <c r="G429" s="8">
        <v>96.30714285714285</v>
      </c>
      <c r="H429" s="8">
        <v>97.027777777777771</v>
      </c>
      <c r="I429" s="14">
        <v>96.667460317460311</v>
      </c>
      <c r="J429" s="14">
        <v>95.834325396825392</v>
      </c>
      <c r="K429" s="8" t="s">
        <v>956</v>
      </c>
      <c r="L429" s="11">
        <v>1</v>
      </c>
      <c r="M429" s="11">
        <v>0</v>
      </c>
      <c r="N429" s="11">
        <v>1</v>
      </c>
      <c r="O429" s="11">
        <v>1</v>
      </c>
      <c r="P429" s="11">
        <v>1</v>
      </c>
      <c r="Q429" s="11">
        <v>1</v>
      </c>
      <c r="R429" s="11">
        <v>0</v>
      </c>
      <c r="S429" s="11">
        <v>0</v>
      </c>
      <c r="T429" s="11">
        <v>0</v>
      </c>
      <c r="U429" s="11">
        <v>0</v>
      </c>
      <c r="V429" s="11">
        <v>0</v>
      </c>
      <c r="W429" s="11">
        <v>0</v>
      </c>
      <c r="X429" s="11">
        <v>0</v>
      </c>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36">
        <v>95</v>
      </c>
      <c r="AX429" s="36">
        <v>0.83432539682539186</v>
      </c>
      <c r="AY429" s="36">
        <v>260</v>
      </c>
      <c r="AZ429" s="36">
        <v>263</v>
      </c>
      <c r="BA429" s="36">
        <v>262.50297619047615</v>
      </c>
      <c r="BB429" s="37">
        <f>SUMPRODUCT(L429:X429,分數請填寫在這邊!C$7:O$7)</f>
        <v>250</v>
      </c>
    </row>
    <row r="430" spans="1:54" x14ac:dyDescent="0.25">
      <c r="A430" s="8" t="s">
        <v>971</v>
      </c>
      <c r="B430" s="8">
        <v>3</v>
      </c>
      <c r="C430" s="10" t="s">
        <v>234</v>
      </c>
      <c r="D430" s="10" t="s">
        <v>236</v>
      </c>
      <c r="E430" s="10" t="s">
        <v>1362</v>
      </c>
      <c r="F430" s="33">
        <f t="shared" si="6"/>
        <v>-11.217633928571331</v>
      </c>
      <c r="G430" s="8">
        <v>95.649999999999991</v>
      </c>
      <c r="H430" s="8">
        <v>96.714285714285708</v>
      </c>
      <c r="I430" s="14">
        <v>96.18214285714285</v>
      </c>
      <c r="J430" s="14">
        <v>95.227678571428555</v>
      </c>
      <c r="K430" s="8"/>
      <c r="L430" s="11">
        <v>1.25</v>
      </c>
      <c r="M430" s="11">
        <v>1</v>
      </c>
      <c r="N430" s="11">
        <v>1.25</v>
      </c>
      <c r="O430" s="11">
        <v>1</v>
      </c>
      <c r="P430" s="11">
        <v>0</v>
      </c>
      <c r="Q430" s="11">
        <v>1</v>
      </c>
      <c r="R430" s="11">
        <v>0</v>
      </c>
      <c r="S430" s="11">
        <v>0</v>
      </c>
      <c r="T430" s="11">
        <v>0</v>
      </c>
      <c r="U430" s="11">
        <v>0</v>
      </c>
      <c r="V430" s="11">
        <v>0</v>
      </c>
      <c r="W430" s="11">
        <v>0</v>
      </c>
      <c r="X430" s="11">
        <v>0</v>
      </c>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36">
        <v>95</v>
      </c>
      <c r="AX430" s="36">
        <v>0.22767857142855519</v>
      </c>
      <c r="AY430" s="36">
        <v>285.25</v>
      </c>
      <c r="AZ430" s="36">
        <v>289.5</v>
      </c>
      <c r="BA430" s="36">
        <v>286.21763392857133</v>
      </c>
      <c r="BB430" s="37">
        <f>SUMPRODUCT(L430:X430,分數請填寫在這邊!C$7:O$7)</f>
        <v>275</v>
      </c>
    </row>
    <row r="431" spans="1:54" x14ac:dyDescent="0.25">
      <c r="A431" s="8" t="s">
        <v>971</v>
      </c>
      <c r="B431" s="8">
        <v>4</v>
      </c>
      <c r="C431" s="10" t="s">
        <v>234</v>
      </c>
      <c r="D431" s="10" t="s">
        <v>237</v>
      </c>
      <c r="E431" s="10" t="s">
        <v>1363</v>
      </c>
      <c r="F431" s="33">
        <f t="shared" si="6"/>
        <v>-8.1365327380952976</v>
      </c>
      <c r="G431" s="8">
        <v>95.233333333333334</v>
      </c>
      <c r="H431" s="8">
        <v>96.178571428571431</v>
      </c>
      <c r="I431" s="14">
        <v>95.705952380952382</v>
      </c>
      <c r="J431" s="14">
        <v>94.632440476190482</v>
      </c>
      <c r="K431" s="8"/>
      <c r="L431" s="11">
        <v>1.25</v>
      </c>
      <c r="M431" s="11">
        <v>1</v>
      </c>
      <c r="N431" s="11">
        <v>1.25</v>
      </c>
      <c r="O431" s="11">
        <v>1</v>
      </c>
      <c r="P431" s="11">
        <v>0</v>
      </c>
      <c r="Q431" s="11">
        <v>1</v>
      </c>
      <c r="R431" s="11">
        <v>0</v>
      </c>
      <c r="S431" s="11">
        <v>0</v>
      </c>
      <c r="T431" s="11">
        <v>0</v>
      </c>
      <c r="U431" s="11">
        <v>0</v>
      </c>
      <c r="V431" s="11">
        <v>0</v>
      </c>
      <c r="W431" s="11">
        <v>0</v>
      </c>
      <c r="X431" s="11">
        <v>0</v>
      </c>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36">
        <v>94</v>
      </c>
      <c r="AX431" s="36">
        <v>0.6324404761904816</v>
      </c>
      <c r="AY431" s="36">
        <v>279.5</v>
      </c>
      <c r="AZ431" s="36">
        <v>285.25</v>
      </c>
      <c r="BA431" s="36">
        <v>283.1365327380953</v>
      </c>
      <c r="BB431" s="37">
        <f>SUMPRODUCT(L431:X431,分數請填寫在這邊!C$7:O$7)</f>
        <v>275</v>
      </c>
    </row>
    <row r="432" spans="1:54" x14ac:dyDescent="0.25">
      <c r="A432" s="8" t="s">
        <v>971</v>
      </c>
      <c r="B432" s="8">
        <v>5</v>
      </c>
      <c r="C432" s="10" t="s">
        <v>234</v>
      </c>
      <c r="D432" s="10" t="s">
        <v>25</v>
      </c>
      <c r="E432" s="10" t="s">
        <v>1364</v>
      </c>
      <c r="F432" s="33">
        <f t="shared" si="6"/>
        <v>1.7874999999999943</v>
      </c>
      <c r="G432" s="8">
        <v>91.84</v>
      </c>
      <c r="H432" s="8">
        <v>93.13</v>
      </c>
      <c r="I432" s="14">
        <v>92.484999999999999</v>
      </c>
      <c r="J432" s="14">
        <v>90.606250000000003</v>
      </c>
      <c r="K432" s="8"/>
      <c r="L432" s="11">
        <v>1</v>
      </c>
      <c r="M432" s="11">
        <v>1</v>
      </c>
      <c r="N432" s="11">
        <v>0</v>
      </c>
      <c r="O432" s="11">
        <v>1</v>
      </c>
      <c r="P432" s="11">
        <v>0</v>
      </c>
      <c r="Q432" s="11">
        <v>1</v>
      </c>
      <c r="R432" s="11">
        <v>0</v>
      </c>
      <c r="S432" s="11">
        <v>0</v>
      </c>
      <c r="T432" s="11">
        <v>0</v>
      </c>
      <c r="U432" s="11">
        <v>1</v>
      </c>
      <c r="V432" s="11">
        <v>0</v>
      </c>
      <c r="W432" s="11">
        <v>0</v>
      </c>
      <c r="X432" s="11">
        <v>0</v>
      </c>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36">
        <v>90</v>
      </c>
      <c r="AX432" s="36">
        <v>0.60625000000000284</v>
      </c>
      <c r="AY432" s="36">
        <v>247</v>
      </c>
      <c r="AZ432" s="36">
        <v>249</v>
      </c>
      <c r="BA432" s="36">
        <v>248.21250000000001</v>
      </c>
      <c r="BB432" s="37">
        <f>SUMPRODUCT(L432:X432,分數請填寫在這邊!C$7:O$7)</f>
        <v>250</v>
      </c>
    </row>
    <row r="433" spans="1:54" x14ac:dyDescent="0.25">
      <c r="A433" s="8" t="s">
        <v>971</v>
      </c>
      <c r="B433" s="8">
        <v>6</v>
      </c>
      <c r="C433" s="10" t="s">
        <v>234</v>
      </c>
      <c r="D433" s="10" t="s">
        <v>27</v>
      </c>
      <c r="E433" s="10" t="s">
        <v>1365</v>
      </c>
      <c r="F433" s="33">
        <f t="shared" si="6"/>
        <v>43.4921875</v>
      </c>
      <c r="G433" s="8">
        <v>55.037500000000001</v>
      </c>
      <c r="H433" s="8">
        <v>57.775000000000006</v>
      </c>
      <c r="I433" s="14">
        <v>56.40625</v>
      </c>
      <c r="J433" s="14">
        <v>45.5078125</v>
      </c>
      <c r="K433" s="8"/>
      <c r="L433" s="11">
        <v>1</v>
      </c>
      <c r="M433" s="11">
        <v>1</v>
      </c>
      <c r="N433" s="11">
        <v>0</v>
      </c>
      <c r="O433" s="11">
        <v>0</v>
      </c>
      <c r="P433" s="11">
        <v>0</v>
      </c>
      <c r="Q433" s="11">
        <v>1</v>
      </c>
      <c r="R433" s="11">
        <v>0</v>
      </c>
      <c r="S433" s="11">
        <v>0</v>
      </c>
      <c r="T433" s="11">
        <v>0</v>
      </c>
      <c r="U433" s="11">
        <v>0</v>
      </c>
      <c r="V433" s="11">
        <v>0</v>
      </c>
      <c r="W433" s="11">
        <v>0</v>
      </c>
      <c r="X433" s="11">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36">
        <v>45</v>
      </c>
      <c r="AX433" s="36">
        <v>0.5078125</v>
      </c>
      <c r="AY433" s="36">
        <v>106</v>
      </c>
      <c r="AZ433" s="36">
        <v>107</v>
      </c>
      <c r="BA433" s="36">
        <v>106.5078125</v>
      </c>
      <c r="BB433" s="37">
        <f>SUMPRODUCT(L433:X433,分數請填寫在這邊!C$7:O$7)</f>
        <v>150</v>
      </c>
    </row>
    <row r="434" spans="1:54" x14ac:dyDescent="0.25">
      <c r="A434" s="8" t="s">
        <v>971</v>
      </c>
      <c r="B434" s="8">
        <v>7</v>
      </c>
      <c r="C434" s="10" t="s">
        <v>234</v>
      </c>
      <c r="D434" s="10" t="s">
        <v>128</v>
      </c>
      <c r="E434" s="10" t="s">
        <v>1366</v>
      </c>
      <c r="F434" s="33">
        <f t="shared" si="6"/>
        <v>25.019097222222229</v>
      </c>
      <c r="G434" s="8">
        <v>76.155555555555551</v>
      </c>
      <c r="H434" s="8">
        <v>84.78</v>
      </c>
      <c r="I434" s="14">
        <v>80.467777777777769</v>
      </c>
      <c r="J434" s="14">
        <v>75.584722222222211</v>
      </c>
      <c r="K434" s="8"/>
      <c r="L434" s="11">
        <v>0</v>
      </c>
      <c r="M434" s="11">
        <v>1</v>
      </c>
      <c r="N434" s="11">
        <v>0</v>
      </c>
      <c r="O434" s="11">
        <v>1.25</v>
      </c>
      <c r="P434" s="11">
        <v>0</v>
      </c>
      <c r="Q434" s="11">
        <v>1.25</v>
      </c>
      <c r="R434" s="11">
        <v>0</v>
      </c>
      <c r="S434" s="11">
        <v>0</v>
      </c>
      <c r="T434" s="11">
        <v>0</v>
      </c>
      <c r="U434" s="11">
        <v>0</v>
      </c>
      <c r="V434" s="11">
        <v>0</v>
      </c>
      <c r="W434" s="11">
        <v>0</v>
      </c>
      <c r="X434" s="11">
        <v>0</v>
      </c>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36">
        <v>75</v>
      </c>
      <c r="AX434" s="36">
        <v>0.58472222222221149</v>
      </c>
      <c r="AY434" s="36">
        <v>149.25</v>
      </c>
      <c r="AZ434" s="36">
        <v>150.5</v>
      </c>
      <c r="BA434" s="36">
        <v>149.98090277777777</v>
      </c>
      <c r="BB434" s="37">
        <f>SUMPRODUCT(L434:X434,分數請填寫在這邊!C$7:O$7)</f>
        <v>175</v>
      </c>
    </row>
    <row r="435" spans="1:54" x14ac:dyDescent="0.25">
      <c r="A435" s="8" t="s">
        <v>971</v>
      </c>
      <c r="B435" s="8">
        <v>8</v>
      </c>
      <c r="C435" s="10" t="s">
        <v>234</v>
      </c>
      <c r="D435" s="10" t="s">
        <v>238</v>
      </c>
      <c r="E435" s="10" t="s">
        <v>1367</v>
      </c>
      <c r="F435" s="33">
        <f t="shared" si="6"/>
        <v>51.724999999999994</v>
      </c>
      <c r="G435" s="8">
        <v>63</v>
      </c>
      <c r="H435" s="8">
        <v>71.84</v>
      </c>
      <c r="I435" s="14">
        <v>67.42</v>
      </c>
      <c r="J435" s="14">
        <v>59.275000000000006</v>
      </c>
      <c r="K435" s="8"/>
      <c r="L435" s="11">
        <v>1</v>
      </c>
      <c r="M435" s="11">
        <v>2</v>
      </c>
      <c r="N435" s="11">
        <v>0</v>
      </c>
      <c r="O435" s="11">
        <v>0</v>
      </c>
      <c r="P435" s="11">
        <v>0</v>
      </c>
      <c r="Q435" s="11">
        <v>2</v>
      </c>
      <c r="R435" s="11">
        <v>0</v>
      </c>
      <c r="S435" s="11">
        <v>0</v>
      </c>
      <c r="T435" s="11">
        <v>0</v>
      </c>
      <c r="U435" s="11">
        <v>0</v>
      </c>
      <c r="V435" s="11">
        <v>0</v>
      </c>
      <c r="W435" s="11">
        <v>0</v>
      </c>
      <c r="X435" s="11">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36">
        <v>59</v>
      </c>
      <c r="AX435" s="36">
        <v>0.27500000000000568</v>
      </c>
      <c r="AY435" s="36">
        <v>198</v>
      </c>
      <c r="AZ435" s="36">
        <v>199</v>
      </c>
      <c r="BA435" s="36">
        <v>198.27500000000001</v>
      </c>
      <c r="BB435" s="37">
        <f>SUMPRODUCT(L435:X435,分數請填寫在這邊!C$7:O$7)</f>
        <v>250</v>
      </c>
    </row>
    <row r="436" spans="1:54" x14ac:dyDescent="0.25">
      <c r="A436" s="8" t="s">
        <v>971</v>
      </c>
      <c r="B436" s="8">
        <v>9</v>
      </c>
      <c r="C436" s="10" t="s">
        <v>234</v>
      </c>
      <c r="D436" s="10" t="s">
        <v>28</v>
      </c>
      <c r="E436" s="10" t="s">
        <v>1368</v>
      </c>
      <c r="F436" s="33">
        <f t="shared" si="6"/>
        <v>17.5</v>
      </c>
      <c r="G436" s="8">
        <v>79.764999999999986</v>
      </c>
      <c r="H436" s="8">
        <v>83.863157894736844</v>
      </c>
      <c r="I436" s="14">
        <v>81.814078947368415</v>
      </c>
      <c r="J436" s="14">
        <v>77.267598684210526</v>
      </c>
      <c r="K436" s="8"/>
      <c r="L436" s="11">
        <v>0</v>
      </c>
      <c r="M436" s="11">
        <v>1.5</v>
      </c>
      <c r="N436" s="11">
        <v>0</v>
      </c>
      <c r="O436" s="11">
        <v>0</v>
      </c>
      <c r="P436" s="11">
        <v>1</v>
      </c>
      <c r="Q436" s="11">
        <v>1.25</v>
      </c>
      <c r="R436" s="11">
        <v>0</v>
      </c>
      <c r="S436" s="11">
        <v>0</v>
      </c>
      <c r="T436" s="11">
        <v>0</v>
      </c>
      <c r="U436" s="11">
        <v>0</v>
      </c>
      <c r="V436" s="11">
        <v>0</v>
      </c>
      <c r="W436" s="11">
        <v>0</v>
      </c>
      <c r="X436" s="11">
        <v>0</v>
      </c>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36">
        <v>77</v>
      </c>
      <c r="AX436" s="36">
        <v>0.26759868421052602</v>
      </c>
      <c r="AY436" s="36">
        <v>170</v>
      </c>
      <c r="AZ436" s="36">
        <v>170</v>
      </c>
      <c r="BA436" s="36">
        <v>170</v>
      </c>
      <c r="BB436" s="37">
        <f>SUMPRODUCT(L436:X436,分數請填寫在這邊!C$7:O$7)</f>
        <v>187.5</v>
      </c>
    </row>
    <row r="437" spans="1:54" x14ac:dyDescent="0.25">
      <c r="A437" s="8" t="s">
        <v>971</v>
      </c>
      <c r="B437" s="8">
        <v>10</v>
      </c>
      <c r="C437" s="10" t="s">
        <v>234</v>
      </c>
      <c r="D437" s="10" t="s">
        <v>173</v>
      </c>
      <c r="E437" s="10" t="s">
        <v>1369</v>
      </c>
      <c r="F437" s="33">
        <f t="shared" si="6"/>
        <v>45.65520833333332</v>
      </c>
      <c r="G437" s="8">
        <v>61.349999999999994</v>
      </c>
      <c r="H437" s="8">
        <v>66.217777777777783</v>
      </c>
      <c r="I437" s="14">
        <v>63.783888888888889</v>
      </c>
      <c r="J437" s="14">
        <v>54.729861111111113</v>
      </c>
      <c r="K437" s="8"/>
      <c r="L437" s="11">
        <v>1.25</v>
      </c>
      <c r="M437" s="11">
        <v>1.25</v>
      </c>
      <c r="N437" s="11">
        <v>0</v>
      </c>
      <c r="O437" s="11">
        <v>0</v>
      </c>
      <c r="P437" s="11">
        <v>0</v>
      </c>
      <c r="Q437" s="11">
        <v>1.5</v>
      </c>
      <c r="R437" s="11">
        <v>0</v>
      </c>
      <c r="S437" s="11">
        <v>0</v>
      </c>
      <c r="T437" s="11">
        <v>0</v>
      </c>
      <c r="U437" s="11">
        <v>0</v>
      </c>
      <c r="V437" s="11">
        <v>0</v>
      </c>
      <c r="W437" s="11">
        <v>0</v>
      </c>
      <c r="X437" s="11">
        <v>0</v>
      </c>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36">
        <v>54</v>
      </c>
      <c r="AX437" s="36">
        <v>0.72986111111111285</v>
      </c>
      <c r="AY437" s="36">
        <v>153.25</v>
      </c>
      <c r="AZ437" s="36">
        <v>154.75</v>
      </c>
      <c r="BA437" s="36">
        <v>154.34479166666668</v>
      </c>
      <c r="BB437" s="37">
        <f>SUMPRODUCT(L437:X437,分數請填寫在這邊!C$7:O$7)</f>
        <v>200</v>
      </c>
    </row>
    <row r="438" spans="1:54" x14ac:dyDescent="0.25">
      <c r="A438" s="8" t="s">
        <v>971</v>
      </c>
      <c r="B438" s="8">
        <v>11</v>
      </c>
      <c r="C438" s="10" t="s">
        <v>234</v>
      </c>
      <c r="D438" s="10" t="s">
        <v>164</v>
      </c>
      <c r="E438" s="10" t="s">
        <v>1370</v>
      </c>
      <c r="F438" s="33">
        <f t="shared" si="6"/>
        <v>57.096153846153811</v>
      </c>
      <c r="G438" s="8">
        <v>65.538461538461533</v>
      </c>
      <c r="H438" s="8">
        <v>64.784615384615392</v>
      </c>
      <c r="I438" s="14">
        <v>65.16153846153847</v>
      </c>
      <c r="J438" s="14">
        <v>56.451923076923087</v>
      </c>
      <c r="K438" s="8"/>
      <c r="L438" s="11">
        <v>1</v>
      </c>
      <c r="M438" s="11">
        <v>2</v>
      </c>
      <c r="N438" s="11">
        <v>0</v>
      </c>
      <c r="O438" s="11">
        <v>0</v>
      </c>
      <c r="P438" s="11">
        <v>0</v>
      </c>
      <c r="Q438" s="11">
        <v>2</v>
      </c>
      <c r="R438" s="11">
        <v>0</v>
      </c>
      <c r="S438" s="11">
        <v>0</v>
      </c>
      <c r="T438" s="11">
        <v>0</v>
      </c>
      <c r="U438" s="11">
        <v>0</v>
      </c>
      <c r="V438" s="11">
        <v>0</v>
      </c>
      <c r="W438" s="11">
        <v>0</v>
      </c>
      <c r="X438" s="11">
        <v>0</v>
      </c>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36">
        <v>56</v>
      </c>
      <c r="AX438" s="36">
        <v>0.45192307692308731</v>
      </c>
      <c r="AY438" s="36">
        <v>192</v>
      </c>
      <c r="AZ438" s="36">
        <v>194</v>
      </c>
      <c r="BA438" s="36">
        <v>192.90384615384619</v>
      </c>
      <c r="BB438" s="37">
        <f>SUMPRODUCT(L438:X438,分數請填寫在這邊!C$7:O$7)</f>
        <v>250</v>
      </c>
    </row>
    <row r="439" spans="1:54" x14ac:dyDescent="0.25">
      <c r="A439" s="8" t="s">
        <v>971</v>
      </c>
      <c r="B439" s="8">
        <v>12</v>
      </c>
      <c r="C439" s="10" t="s">
        <v>234</v>
      </c>
      <c r="D439" s="10" t="s">
        <v>239</v>
      </c>
      <c r="E439" s="10" t="s">
        <v>1371</v>
      </c>
      <c r="F439" s="33">
        <f t="shared" si="6"/>
        <v>19.936363636363637</v>
      </c>
      <c r="G439" s="8">
        <v>80.405454545454546</v>
      </c>
      <c r="H439" s="8">
        <v>88.22</v>
      </c>
      <c r="I439" s="14">
        <v>84.312727272727273</v>
      </c>
      <c r="J439" s="14">
        <v>80.390909090909091</v>
      </c>
      <c r="K439" s="8"/>
      <c r="L439" s="11">
        <v>0</v>
      </c>
      <c r="M439" s="11">
        <v>1</v>
      </c>
      <c r="N439" s="11">
        <v>0</v>
      </c>
      <c r="O439" s="11">
        <v>1.5</v>
      </c>
      <c r="P439" s="11">
        <v>0</v>
      </c>
      <c r="Q439" s="11">
        <v>1.5</v>
      </c>
      <c r="R439" s="11">
        <v>0</v>
      </c>
      <c r="S439" s="11">
        <v>0</v>
      </c>
      <c r="T439" s="11">
        <v>0</v>
      </c>
      <c r="U439" s="11">
        <v>0</v>
      </c>
      <c r="V439" s="11">
        <v>0</v>
      </c>
      <c r="W439" s="11">
        <v>0</v>
      </c>
      <c r="X439" s="11">
        <v>0</v>
      </c>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36">
        <v>80</v>
      </c>
      <c r="AX439" s="36">
        <v>0.39090909090909065</v>
      </c>
      <c r="AY439" s="36">
        <v>178.5</v>
      </c>
      <c r="AZ439" s="36">
        <v>182.5</v>
      </c>
      <c r="BA439" s="36">
        <v>180.06363636363636</v>
      </c>
      <c r="BB439" s="37">
        <f>SUMPRODUCT(L439:X439,分數請填寫在這邊!C$7:O$7)</f>
        <v>200</v>
      </c>
    </row>
    <row r="440" spans="1:54" x14ac:dyDescent="0.25">
      <c r="A440" s="8" t="s">
        <v>971</v>
      </c>
      <c r="B440" s="8">
        <v>13</v>
      </c>
      <c r="C440" s="10" t="s">
        <v>234</v>
      </c>
      <c r="D440" s="10" t="s">
        <v>240</v>
      </c>
      <c r="E440" s="10" t="s">
        <v>1372</v>
      </c>
      <c r="F440" s="33">
        <f t="shared" si="6"/>
        <v>59.702380952380949</v>
      </c>
      <c r="G440" s="8">
        <v>50.24285714285714</v>
      </c>
      <c r="H440" s="8">
        <v>60.633333333333333</v>
      </c>
      <c r="I440" s="14">
        <v>55.438095238095237</v>
      </c>
      <c r="J440" s="14">
        <v>44.297619047619051</v>
      </c>
      <c r="K440" s="8"/>
      <c r="L440" s="11">
        <v>0</v>
      </c>
      <c r="M440" s="11">
        <v>1</v>
      </c>
      <c r="N440" s="11">
        <v>0</v>
      </c>
      <c r="O440" s="11">
        <v>1</v>
      </c>
      <c r="P440" s="11">
        <v>0</v>
      </c>
      <c r="Q440" s="11">
        <v>1</v>
      </c>
      <c r="R440" s="11">
        <v>0</v>
      </c>
      <c r="S440" s="11">
        <v>0</v>
      </c>
      <c r="T440" s="11">
        <v>0</v>
      </c>
      <c r="U440" s="11">
        <v>0</v>
      </c>
      <c r="V440" s="11">
        <v>0</v>
      </c>
      <c r="W440" s="11">
        <v>0</v>
      </c>
      <c r="X440" s="11">
        <v>0</v>
      </c>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36">
        <v>44</v>
      </c>
      <c r="AX440" s="36">
        <v>0.297619047619051</v>
      </c>
      <c r="AY440" s="36">
        <v>90</v>
      </c>
      <c r="AZ440" s="36">
        <v>91</v>
      </c>
      <c r="BA440" s="36">
        <v>90.297619047619051</v>
      </c>
      <c r="BB440" s="37">
        <f>SUMPRODUCT(L440:X440,分數請填寫在這邊!C$7:O$7)</f>
        <v>150</v>
      </c>
    </row>
    <row r="441" spans="1:54" x14ac:dyDescent="0.25">
      <c r="A441" s="8" t="s">
        <v>971</v>
      </c>
      <c r="B441" s="8">
        <v>14</v>
      </c>
      <c r="C441" s="10" t="s">
        <v>234</v>
      </c>
      <c r="D441" s="10" t="s">
        <v>241</v>
      </c>
      <c r="E441" s="10" t="s">
        <v>1373</v>
      </c>
      <c r="F441" s="33">
        <f t="shared" si="6"/>
        <v>37.224999999999994</v>
      </c>
      <c r="G441" s="8">
        <v>67.040000000000006</v>
      </c>
      <c r="H441" s="8">
        <v>68.600000000000009</v>
      </c>
      <c r="I441" s="14">
        <v>67.820000000000007</v>
      </c>
      <c r="J441" s="14">
        <v>59.775000000000013</v>
      </c>
      <c r="K441" s="8"/>
      <c r="L441" s="11">
        <v>0</v>
      </c>
      <c r="M441" s="11">
        <v>1</v>
      </c>
      <c r="N441" s="11">
        <v>0</v>
      </c>
      <c r="O441" s="11">
        <v>0</v>
      </c>
      <c r="P441" s="11">
        <v>1</v>
      </c>
      <c r="Q441" s="11">
        <v>1</v>
      </c>
      <c r="R441" s="11">
        <v>0</v>
      </c>
      <c r="S441" s="11">
        <v>0</v>
      </c>
      <c r="T441" s="11">
        <v>0</v>
      </c>
      <c r="U441" s="11">
        <v>0</v>
      </c>
      <c r="V441" s="11">
        <v>0</v>
      </c>
      <c r="W441" s="11">
        <v>0</v>
      </c>
      <c r="X441" s="11">
        <v>0</v>
      </c>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36">
        <v>59</v>
      </c>
      <c r="AX441" s="36">
        <v>0.77500000000001279</v>
      </c>
      <c r="AY441" s="36">
        <v>112</v>
      </c>
      <c r="AZ441" s="36">
        <v>113</v>
      </c>
      <c r="BA441" s="36">
        <v>112.77500000000001</v>
      </c>
      <c r="BB441" s="37">
        <f>SUMPRODUCT(L441:X441,分數請填寫在這邊!C$7:O$7)</f>
        <v>150</v>
      </c>
    </row>
    <row r="442" spans="1:54" x14ac:dyDescent="0.25">
      <c r="A442" s="8" t="s">
        <v>971</v>
      </c>
      <c r="B442" s="8">
        <v>15</v>
      </c>
      <c r="C442" s="10" t="s">
        <v>234</v>
      </c>
      <c r="D442" s="10" t="s">
        <v>242</v>
      </c>
      <c r="E442" s="10" t="s">
        <v>1374</v>
      </c>
      <c r="F442" s="33">
        <f t="shared" si="6"/>
        <v>41.780357142857142</v>
      </c>
      <c r="G442" s="8">
        <v>53.58</v>
      </c>
      <c r="H442" s="8">
        <v>61.971428571428575</v>
      </c>
      <c r="I442" s="14">
        <v>57.775714285714287</v>
      </c>
      <c r="J442" s="14">
        <v>47.219642857142858</v>
      </c>
      <c r="K442" s="8"/>
      <c r="L442" s="11">
        <v>1</v>
      </c>
      <c r="M442" s="11">
        <v>1</v>
      </c>
      <c r="N442" s="11">
        <v>0</v>
      </c>
      <c r="O442" s="11">
        <v>0</v>
      </c>
      <c r="P442" s="11">
        <v>0</v>
      </c>
      <c r="Q442" s="11">
        <v>1</v>
      </c>
      <c r="R442" s="11">
        <v>0</v>
      </c>
      <c r="S442" s="11">
        <v>0</v>
      </c>
      <c r="T442" s="11">
        <v>0</v>
      </c>
      <c r="U442" s="11">
        <v>0</v>
      </c>
      <c r="V442" s="11">
        <v>0</v>
      </c>
      <c r="W442" s="11">
        <v>0</v>
      </c>
      <c r="X442" s="11">
        <v>0</v>
      </c>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36">
        <v>47</v>
      </c>
      <c r="AX442" s="36">
        <v>0.21964285714285836</v>
      </c>
      <c r="AY442" s="36">
        <v>108</v>
      </c>
      <c r="AZ442" s="36">
        <v>109</v>
      </c>
      <c r="BA442" s="36">
        <v>108.21964285714286</v>
      </c>
      <c r="BB442" s="37">
        <f>SUMPRODUCT(L442:X442,分數請填寫在這邊!C$7:O$7)</f>
        <v>150</v>
      </c>
    </row>
    <row r="443" spans="1:54" x14ac:dyDescent="0.25">
      <c r="A443" s="8" t="s">
        <v>971</v>
      </c>
      <c r="B443" s="8">
        <v>16</v>
      </c>
      <c r="C443" s="10" t="s">
        <v>234</v>
      </c>
      <c r="D443" s="10" t="s">
        <v>124</v>
      </c>
      <c r="E443" s="10" t="s">
        <v>2800</v>
      </c>
      <c r="F443" s="33">
        <f t="shared" si="6"/>
        <v>60.25</v>
      </c>
      <c r="G443" s="8">
        <v>55</v>
      </c>
      <c r="H443" s="8">
        <v>55</v>
      </c>
      <c r="I443" s="14">
        <v>55</v>
      </c>
      <c r="J443" s="14">
        <v>43.75</v>
      </c>
      <c r="K443" s="8"/>
      <c r="L443" s="11">
        <v>1.5</v>
      </c>
      <c r="M443" s="11">
        <v>1.5</v>
      </c>
      <c r="N443" s="11">
        <v>0</v>
      </c>
      <c r="O443" s="11">
        <v>0</v>
      </c>
      <c r="P443" s="11">
        <v>0</v>
      </c>
      <c r="Q443" s="11">
        <v>1</v>
      </c>
      <c r="R443" s="11">
        <v>0</v>
      </c>
      <c r="S443" s="11">
        <v>0</v>
      </c>
      <c r="T443" s="11">
        <v>0</v>
      </c>
      <c r="U443" s="11">
        <v>0</v>
      </c>
      <c r="V443" s="11">
        <v>0</v>
      </c>
      <c r="W443" s="11">
        <v>0</v>
      </c>
      <c r="X443" s="11">
        <v>0</v>
      </c>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36">
        <v>43</v>
      </c>
      <c r="AX443" s="36">
        <v>0.75</v>
      </c>
      <c r="AY443" s="36">
        <v>139</v>
      </c>
      <c r="AZ443" s="36">
        <v>140</v>
      </c>
      <c r="BA443" s="36">
        <v>139.75</v>
      </c>
      <c r="BB443" s="37">
        <f>SUMPRODUCT(L443:X443,分數請填寫在這邊!C$7:O$7)</f>
        <v>200</v>
      </c>
    </row>
    <row r="444" spans="1:54" x14ac:dyDescent="0.25">
      <c r="A444" s="8" t="s">
        <v>972</v>
      </c>
      <c r="B444" s="8">
        <v>1</v>
      </c>
      <c r="C444" s="10" t="s">
        <v>2514</v>
      </c>
      <c r="D444" s="10" t="s">
        <v>2515</v>
      </c>
      <c r="E444" s="10" t="s">
        <v>2801</v>
      </c>
      <c r="F444" s="33">
        <f t="shared" si="6"/>
        <v>-23.606999999999914</v>
      </c>
      <c r="G444" s="8">
        <v>95.61666666666666</v>
      </c>
      <c r="H444" s="8">
        <v>96.149999999999991</v>
      </c>
      <c r="I444" s="14">
        <v>95.883333333333326</v>
      </c>
      <c r="J444" s="14">
        <v>97.800999999999988</v>
      </c>
      <c r="K444" s="8"/>
      <c r="L444" s="11">
        <v>0</v>
      </c>
      <c r="M444" s="11">
        <v>2</v>
      </c>
      <c r="N444" s="11">
        <v>1</v>
      </c>
      <c r="O444" s="11">
        <v>1</v>
      </c>
      <c r="P444" s="11">
        <v>1</v>
      </c>
      <c r="Q444" s="11">
        <v>0</v>
      </c>
      <c r="R444" s="11">
        <v>0</v>
      </c>
      <c r="S444" s="11">
        <v>0</v>
      </c>
      <c r="T444" s="11">
        <v>0</v>
      </c>
      <c r="U444" s="11">
        <v>0</v>
      </c>
      <c r="V444" s="11">
        <v>0</v>
      </c>
      <c r="W444" s="11">
        <v>0</v>
      </c>
      <c r="X444" s="11">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36">
        <v>94</v>
      </c>
      <c r="AX444" s="36">
        <v>0.85416666666665719</v>
      </c>
      <c r="AY444" s="36">
        <v>253</v>
      </c>
      <c r="AZ444" s="36">
        <v>259</v>
      </c>
      <c r="BA444" s="36">
        <v>273.60699999999991</v>
      </c>
      <c r="BB444" s="37">
        <f>SUMPRODUCT(L444:X444,分數請填寫在這邊!C$7:O$7)</f>
        <v>250</v>
      </c>
    </row>
    <row r="445" spans="1:54" x14ac:dyDescent="0.25">
      <c r="A445" s="8" t="s">
        <v>972</v>
      </c>
      <c r="B445" s="8">
        <v>2</v>
      </c>
      <c r="C445" s="10" t="s">
        <v>2514</v>
      </c>
      <c r="D445" s="10" t="s">
        <v>2516</v>
      </c>
      <c r="E445" s="10" t="s">
        <v>2802</v>
      </c>
      <c r="F445" s="33">
        <f t="shared" si="6"/>
        <v>-12.346559999999954</v>
      </c>
      <c r="G445" s="8">
        <v>93.117333333333335</v>
      </c>
      <c r="H445" s="8">
        <v>94.797647058823529</v>
      </c>
      <c r="I445" s="14">
        <v>93.957490196078425</v>
      </c>
      <c r="J445" s="14">
        <v>95.836639999999989</v>
      </c>
      <c r="K445" s="8"/>
      <c r="L445" s="11">
        <v>0</v>
      </c>
      <c r="M445" s="11">
        <v>1.5</v>
      </c>
      <c r="N445" s="11">
        <v>1</v>
      </c>
      <c r="O445" s="11">
        <v>1.5</v>
      </c>
      <c r="P445" s="11">
        <v>1.5</v>
      </c>
      <c r="Q445" s="11">
        <v>0</v>
      </c>
      <c r="R445" s="11">
        <v>0</v>
      </c>
      <c r="S445" s="11">
        <v>0</v>
      </c>
      <c r="T445" s="11">
        <v>0</v>
      </c>
      <c r="U445" s="11">
        <v>0</v>
      </c>
      <c r="V445" s="11">
        <v>0</v>
      </c>
      <c r="W445" s="11">
        <v>0</v>
      </c>
      <c r="X445" s="11">
        <v>0</v>
      </c>
      <c r="Y445" s="8"/>
      <c r="Z445" s="8"/>
      <c r="AA445" s="8"/>
      <c r="AB445" s="8"/>
      <c r="AC445" s="8"/>
      <c r="AD445" s="8" t="s">
        <v>955</v>
      </c>
      <c r="AE445" s="8"/>
      <c r="AF445" s="8"/>
      <c r="AG445" s="8"/>
      <c r="AH445" s="8"/>
      <c r="AI445" s="8"/>
      <c r="AJ445" s="8"/>
      <c r="AK445" s="8"/>
      <c r="AL445" s="8"/>
      <c r="AM445" s="8"/>
      <c r="AN445" s="8"/>
      <c r="AO445" s="8"/>
      <c r="AP445" s="8"/>
      <c r="AQ445" s="8"/>
      <c r="AR445" s="8"/>
      <c r="AS445" s="8"/>
      <c r="AT445" s="8"/>
      <c r="AU445" s="8"/>
      <c r="AV445" s="8"/>
      <c r="AW445" s="36">
        <v>92</v>
      </c>
      <c r="AX445" s="36">
        <v>0.4468627450980307</v>
      </c>
      <c r="AY445" s="36">
        <v>268</v>
      </c>
      <c r="AZ445" s="36">
        <v>272</v>
      </c>
      <c r="BA445" s="36">
        <v>287.34655999999995</v>
      </c>
      <c r="BB445" s="37">
        <f>SUMPRODUCT(L445:X445,分數請填寫在這邊!C$7:O$7)</f>
        <v>275</v>
      </c>
    </row>
    <row r="446" spans="1:54" x14ac:dyDescent="0.25">
      <c r="A446" s="8" t="s">
        <v>972</v>
      </c>
      <c r="B446" s="8">
        <v>3</v>
      </c>
      <c r="C446" s="10" t="s">
        <v>2514</v>
      </c>
      <c r="D446" s="10" t="s">
        <v>2517</v>
      </c>
      <c r="E446" s="10" t="s">
        <v>2803</v>
      </c>
      <c r="F446" s="33">
        <f t="shared" si="6"/>
        <v>-11.92823999999996</v>
      </c>
      <c r="G446" s="8">
        <v>93.117333333333335</v>
      </c>
      <c r="H446" s="8">
        <v>94.797647058823529</v>
      </c>
      <c r="I446" s="14">
        <v>93.957490196078425</v>
      </c>
      <c r="J446" s="14">
        <v>95.836639999999989</v>
      </c>
      <c r="K446" s="8"/>
      <c r="L446" s="11">
        <v>1</v>
      </c>
      <c r="M446" s="11">
        <v>1</v>
      </c>
      <c r="N446" s="11">
        <v>1</v>
      </c>
      <c r="O446" s="11">
        <v>1.5</v>
      </c>
      <c r="P446" s="11">
        <v>1</v>
      </c>
      <c r="Q446" s="11">
        <v>0</v>
      </c>
      <c r="R446" s="11">
        <v>0</v>
      </c>
      <c r="S446" s="11">
        <v>0</v>
      </c>
      <c r="T446" s="11">
        <v>0</v>
      </c>
      <c r="U446" s="11">
        <v>0</v>
      </c>
      <c r="V446" s="11">
        <v>0</v>
      </c>
      <c r="W446" s="11">
        <v>0</v>
      </c>
      <c r="X446" s="11">
        <v>0</v>
      </c>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36">
        <v>92</v>
      </c>
      <c r="AX446" s="36">
        <v>0.4468627450980307</v>
      </c>
      <c r="AY446" s="36">
        <v>268.5</v>
      </c>
      <c r="AZ446" s="36">
        <v>273</v>
      </c>
      <c r="BA446" s="36">
        <v>286.92823999999996</v>
      </c>
      <c r="BB446" s="37">
        <f>SUMPRODUCT(L446:X446,分數請填寫在這邊!C$7:O$7)</f>
        <v>275</v>
      </c>
    </row>
    <row r="447" spans="1:54" x14ac:dyDescent="0.25">
      <c r="A447" s="8" t="s">
        <v>972</v>
      </c>
      <c r="B447" s="8">
        <v>4</v>
      </c>
      <c r="C447" s="10" t="s">
        <v>2514</v>
      </c>
      <c r="D447" s="10" t="s">
        <v>243</v>
      </c>
      <c r="E447" s="10" t="s">
        <v>2804</v>
      </c>
      <c r="F447" s="33">
        <f t="shared" si="6"/>
        <v>13.797500000000014</v>
      </c>
      <c r="G447" s="8">
        <v>88.037499999999994</v>
      </c>
      <c r="H447" s="8">
        <v>90.097499999999997</v>
      </c>
      <c r="I447" s="14">
        <v>89.067499999999995</v>
      </c>
      <c r="J447" s="14">
        <v>89.067499999999995</v>
      </c>
      <c r="K447" s="8"/>
      <c r="L447" s="11">
        <v>0</v>
      </c>
      <c r="M447" s="11">
        <v>1</v>
      </c>
      <c r="N447" s="11">
        <v>1</v>
      </c>
      <c r="O447" s="11">
        <v>1</v>
      </c>
      <c r="P447" s="11">
        <v>1</v>
      </c>
      <c r="Q447" s="11">
        <v>0</v>
      </c>
      <c r="R447" s="11">
        <v>0</v>
      </c>
      <c r="S447" s="11">
        <v>0</v>
      </c>
      <c r="T447" s="11">
        <v>0</v>
      </c>
      <c r="U447" s="11">
        <v>0</v>
      </c>
      <c r="V447" s="11">
        <v>0</v>
      </c>
      <c r="W447" s="11">
        <v>0</v>
      </c>
      <c r="X447" s="11">
        <v>0</v>
      </c>
      <c r="Y447" s="8"/>
      <c r="Z447" s="8" t="s">
        <v>955</v>
      </c>
      <c r="AA447" s="8"/>
      <c r="AB447" s="8"/>
      <c r="AC447" s="8"/>
      <c r="AD447" s="8"/>
      <c r="AE447" s="8"/>
      <c r="AF447" s="8"/>
      <c r="AG447" s="8"/>
      <c r="AH447" s="8"/>
      <c r="AI447" s="8"/>
      <c r="AJ447" s="8"/>
      <c r="AK447" s="8"/>
      <c r="AL447" s="8"/>
      <c r="AM447" s="8"/>
      <c r="AN447" s="8"/>
      <c r="AO447" s="8"/>
      <c r="AP447" s="8"/>
      <c r="AQ447" s="8"/>
      <c r="AR447" s="8"/>
      <c r="AS447" s="8"/>
      <c r="AT447" s="8"/>
      <c r="AU447" s="8"/>
      <c r="AV447" s="8"/>
      <c r="AW447" s="36">
        <v>86</v>
      </c>
      <c r="AX447" s="36">
        <v>0.33437499999999432</v>
      </c>
      <c r="AY447" s="36">
        <v>179</v>
      </c>
      <c r="AZ447" s="36">
        <v>181</v>
      </c>
      <c r="BA447" s="36">
        <v>186.20249999999999</v>
      </c>
      <c r="BB447" s="37">
        <f>SUMPRODUCT(L447:X447,分數請填寫在這邊!C$7:O$7)</f>
        <v>200</v>
      </c>
    </row>
    <row r="448" spans="1:54" x14ac:dyDescent="0.25">
      <c r="A448" s="8" t="s">
        <v>972</v>
      </c>
      <c r="B448" s="8">
        <v>5</v>
      </c>
      <c r="C448" s="10" t="s">
        <v>2514</v>
      </c>
      <c r="D448" s="10" t="s">
        <v>244</v>
      </c>
      <c r="E448" s="10" t="s">
        <v>2805</v>
      </c>
      <c r="F448" s="33">
        <f t="shared" si="6"/>
        <v>-20.181500000000085</v>
      </c>
      <c r="G448" s="8">
        <v>94.95</v>
      </c>
      <c r="H448" s="8">
        <v>95.857142857142861</v>
      </c>
      <c r="I448" s="14">
        <v>95.403571428571439</v>
      </c>
      <c r="J448" s="14">
        <v>97.311642857142871</v>
      </c>
      <c r="K448" s="8"/>
      <c r="L448" s="11">
        <v>1</v>
      </c>
      <c r="M448" s="11">
        <v>1</v>
      </c>
      <c r="N448" s="11">
        <v>1</v>
      </c>
      <c r="O448" s="11">
        <v>1</v>
      </c>
      <c r="P448" s="11">
        <v>1</v>
      </c>
      <c r="Q448" s="11">
        <v>0</v>
      </c>
      <c r="R448" s="11">
        <v>0</v>
      </c>
      <c r="S448" s="11">
        <v>0</v>
      </c>
      <c r="T448" s="11">
        <v>0</v>
      </c>
      <c r="U448" s="11">
        <v>0</v>
      </c>
      <c r="V448" s="11">
        <v>0</v>
      </c>
      <c r="W448" s="11">
        <v>0</v>
      </c>
      <c r="X448" s="11">
        <v>0</v>
      </c>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36">
        <v>94</v>
      </c>
      <c r="AX448" s="36">
        <v>0.25446428571430602</v>
      </c>
      <c r="AY448" s="36">
        <v>253</v>
      </c>
      <c r="AZ448" s="36">
        <v>259</v>
      </c>
      <c r="BA448" s="36">
        <v>270.18150000000009</v>
      </c>
      <c r="BB448" s="37">
        <f>SUMPRODUCT(L448:X448,分數請填寫在這邊!C$7:O$7)</f>
        <v>250</v>
      </c>
    </row>
    <row r="449" spans="1:54" x14ac:dyDescent="0.25">
      <c r="A449" s="8" t="s">
        <v>972</v>
      </c>
      <c r="B449" s="8">
        <v>6</v>
      </c>
      <c r="C449" s="10" t="s">
        <v>2514</v>
      </c>
      <c r="D449" s="10" t="s">
        <v>245</v>
      </c>
      <c r="E449" s="10" t="s">
        <v>2806</v>
      </c>
      <c r="F449" s="33">
        <f t="shared" si="6"/>
        <v>-9.7147500000000377</v>
      </c>
      <c r="G449" s="8">
        <v>92.666666666666671</v>
      </c>
      <c r="H449" s="8">
        <v>94.075000000000003</v>
      </c>
      <c r="I449" s="14">
        <v>93.370833333333337</v>
      </c>
      <c r="J449" s="14">
        <v>95.238250000000008</v>
      </c>
      <c r="K449" s="8"/>
      <c r="L449" s="11">
        <v>1</v>
      </c>
      <c r="M449" s="11">
        <v>1</v>
      </c>
      <c r="N449" s="11">
        <v>1</v>
      </c>
      <c r="O449" s="11">
        <v>1</v>
      </c>
      <c r="P449" s="11">
        <v>1</v>
      </c>
      <c r="Q449" s="11">
        <v>0</v>
      </c>
      <c r="R449" s="11">
        <v>0</v>
      </c>
      <c r="S449" s="11">
        <v>0</v>
      </c>
      <c r="T449" s="11">
        <v>0</v>
      </c>
      <c r="U449" s="11">
        <v>0</v>
      </c>
      <c r="V449" s="11">
        <v>0</v>
      </c>
      <c r="W449" s="11">
        <v>0</v>
      </c>
      <c r="X449" s="11">
        <v>0</v>
      </c>
      <c r="Y449" s="8"/>
      <c r="Z449" s="8"/>
      <c r="AA449" s="8" t="s">
        <v>955</v>
      </c>
      <c r="AB449" s="8"/>
      <c r="AC449" s="8"/>
      <c r="AD449" s="8"/>
      <c r="AE449" s="8"/>
      <c r="AF449" s="8"/>
      <c r="AG449" s="8"/>
      <c r="AH449" s="8"/>
      <c r="AI449" s="8"/>
      <c r="AJ449" s="8"/>
      <c r="AK449" s="8"/>
      <c r="AL449" s="8"/>
      <c r="AM449" s="8"/>
      <c r="AN449" s="8"/>
      <c r="AO449" s="8"/>
      <c r="AP449" s="8"/>
      <c r="AQ449" s="8"/>
      <c r="AR449" s="8"/>
      <c r="AS449" s="8"/>
      <c r="AT449" s="8"/>
      <c r="AU449" s="8"/>
      <c r="AV449" s="8"/>
      <c r="AW449" s="36">
        <v>91</v>
      </c>
      <c r="AX449" s="36">
        <v>0.7135416666666714</v>
      </c>
      <c r="AY449" s="36">
        <v>243</v>
      </c>
      <c r="AZ449" s="36">
        <v>245</v>
      </c>
      <c r="BA449" s="36">
        <v>259.71475000000004</v>
      </c>
      <c r="BB449" s="37">
        <f>SUMPRODUCT(L449:X449,分數請填寫在這邊!C$7:O$7)</f>
        <v>250</v>
      </c>
    </row>
    <row r="450" spans="1:54" x14ac:dyDescent="0.25">
      <c r="A450" s="8" t="s">
        <v>972</v>
      </c>
      <c r="B450" s="8">
        <v>7</v>
      </c>
      <c r="C450" s="10" t="s">
        <v>2514</v>
      </c>
      <c r="D450" s="10" t="s">
        <v>2518</v>
      </c>
      <c r="E450" s="10" t="s">
        <v>2807</v>
      </c>
      <c r="F450" s="33">
        <f t="shared" ref="F450:F513" si="7">BB450-BA450</f>
        <v>18.849999999999966</v>
      </c>
      <c r="G450" s="8">
        <v>87.575000000000003</v>
      </c>
      <c r="H450" s="8">
        <v>89.525000000000006</v>
      </c>
      <c r="I450" s="14">
        <v>88.550000000000011</v>
      </c>
      <c r="J450" s="14">
        <v>88.550000000000011</v>
      </c>
      <c r="K450" s="8"/>
      <c r="L450" s="11">
        <v>1</v>
      </c>
      <c r="M450" s="11">
        <v>1</v>
      </c>
      <c r="N450" s="11">
        <v>1.5</v>
      </c>
      <c r="O450" s="11">
        <v>1</v>
      </c>
      <c r="P450" s="11">
        <v>1.5</v>
      </c>
      <c r="Q450" s="11">
        <v>0</v>
      </c>
      <c r="R450" s="11">
        <v>0</v>
      </c>
      <c r="S450" s="11">
        <v>0</v>
      </c>
      <c r="T450" s="11">
        <v>0</v>
      </c>
      <c r="U450" s="11">
        <v>0</v>
      </c>
      <c r="V450" s="11">
        <v>0</v>
      </c>
      <c r="W450" s="11">
        <v>0</v>
      </c>
      <c r="X450" s="11">
        <v>0</v>
      </c>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36">
        <v>85</v>
      </c>
      <c r="AX450" s="36">
        <v>0.68750000000001421</v>
      </c>
      <c r="AY450" s="36">
        <v>270</v>
      </c>
      <c r="AZ450" s="36">
        <v>272.5</v>
      </c>
      <c r="BA450" s="36">
        <v>281.15000000000003</v>
      </c>
      <c r="BB450" s="37">
        <f>SUMPRODUCT(L450:X450,分數請填寫在這邊!C$7:O$7)</f>
        <v>300</v>
      </c>
    </row>
    <row r="451" spans="1:54" x14ac:dyDescent="0.25">
      <c r="A451" s="8" t="s">
        <v>972</v>
      </c>
      <c r="B451" s="8">
        <v>8</v>
      </c>
      <c r="C451" s="10" t="s">
        <v>2514</v>
      </c>
      <c r="D451" s="10" t="s">
        <v>2519</v>
      </c>
      <c r="E451" s="10" t="s">
        <v>2808</v>
      </c>
      <c r="F451" s="33">
        <f t="shared" si="7"/>
        <v>19.849999999999966</v>
      </c>
      <c r="G451" s="8">
        <v>87.575000000000003</v>
      </c>
      <c r="H451" s="8">
        <v>89.525000000000006</v>
      </c>
      <c r="I451" s="14">
        <v>88.550000000000011</v>
      </c>
      <c r="J451" s="14">
        <v>88.550000000000011</v>
      </c>
      <c r="K451" s="8"/>
      <c r="L451" s="11">
        <v>0</v>
      </c>
      <c r="M451" s="11">
        <v>1</v>
      </c>
      <c r="N451" s="11">
        <v>1.5</v>
      </c>
      <c r="O451" s="11">
        <v>1</v>
      </c>
      <c r="P451" s="11">
        <v>1.5</v>
      </c>
      <c r="Q451" s="11">
        <v>0</v>
      </c>
      <c r="R451" s="11">
        <v>0</v>
      </c>
      <c r="S451" s="11">
        <v>0</v>
      </c>
      <c r="T451" s="11">
        <v>0</v>
      </c>
      <c r="U451" s="11">
        <v>0</v>
      </c>
      <c r="V451" s="11">
        <v>0</v>
      </c>
      <c r="W451" s="11">
        <v>0</v>
      </c>
      <c r="X451" s="11">
        <v>0</v>
      </c>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36">
        <v>85</v>
      </c>
      <c r="AX451" s="36">
        <v>0.68750000000001421</v>
      </c>
      <c r="AY451" s="36">
        <v>220</v>
      </c>
      <c r="AZ451" s="36">
        <v>222.5</v>
      </c>
      <c r="BA451" s="36">
        <v>230.15000000000003</v>
      </c>
      <c r="BB451" s="37">
        <f>SUMPRODUCT(L451:X451,分數請填寫在這邊!C$7:O$7)</f>
        <v>250</v>
      </c>
    </row>
    <row r="452" spans="1:54" x14ac:dyDescent="0.25">
      <c r="A452" s="8" t="s">
        <v>972</v>
      </c>
      <c r="B452" s="8">
        <v>9</v>
      </c>
      <c r="C452" s="10" t="s">
        <v>2514</v>
      </c>
      <c r="D452" s="10" t="s">
        <v>246</v>
      </c>
      <c r="E452" s="10" t="s">
        <v>2809</v>
      </c>
      <c r="F452" s="33">
        <f t="shared" si="7"/>
        <v>2.3000000000000114</v>
      </c>
      <c r="G452" s="8">
        <v>92.583333333333329</v>
      </c>
      <c r="H452" s="8">
        <v>93.766666666666666</v>
      </c>
      <c r="I452" s="14">
        <v>93.174999999999997</v>
      </c>
      <c r="J452" s="14">
        <v>93.174999999999997</v>
      </c>
      <c r="K452" s="8"/>
      <c r="L452" s="11">
        <v>0</v>
      </c>
      <c r="M452" s="11">
        <v>1</v>
      </c>
      <c r="N452" s="11">
        <v>1</v>
      </c>
      <c r="O452" s="11">
        <v>1</v>
      </c>
      <c r="P452" s="11">
        <v>1</v>
      </c>
      <c r="Q452" s="11">
        <v>0</v>
      </c>
      <c r="R452" s="11">
        <v>0</v>
      </c>
      <c r="S452" s="11">
        <v>0</v>
      </c>
      <c r="T452" s="11">
        <v>0</v>
      </c>
      <c r="U452" s="11">
        <v>0</v>
      </c>
      <c r="V452" s="11">
        <v>0</v>
      </c>
      <c r="W452" s="11">
        <v>0</v>
      </c>
      <c r="X452" s="11">
        <v>1</v>
      </c>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36">
        <v>91</v>
      </c>
      <c r="AX452" s="36">
        <v>0.46875</v>
      </c>
      <c r="AY452" s="36">
        <v>241</v>
      </c>
      <c r="AZ452" s="36">
        <v>243</v>
      </c>
      <c r="BA452" s="36">
        <v>247.7</v>
      </c>
      <c r="BB452" s="37">
        <f>SUMPRODUCT(L452:X452,分數請填寫在這邊!C$7:O$7)</f>
        <v>250</v>
      </c>
    </row>
    <row r="453" spans="1:54" x14ac:dyDescent="0.25">
      <c r="A453" s="8" t="s">
        <v>972</v>
      </c>
      <c r="B453" s="8">
        <v>10</v>
      </c>
      <c r="C453" s="10" t="s">
        <v>2514</v>
      </c>
      <c r="D453" s="10" t="s">
        <v>247</v>
      </c>
      <c r="E453" s="10" t="s">
        <v>2810</v>
      </c>
      <c r="F453" s="33">
        <f t="shared" si="7"/>
        <v>8.4458333333333258</v>
      </c>
      <c r="G453" s="8">
        <v>91.016666666666666</v>
      </c>
      <c r="H453" s="8">
        <v>91.537499999999994</v>
      </c>
      <c r="I453" s="14">
        <v>91.277083333333337</v>
      </c>
      <c r="J453" s="14">
        <v>91.277083333333337</v>
      </c>
      <c r="K453" s="8"/>
      <c r="L453" s="11">
        <v>0</v>
      </c>
      <c r="M453" s="11">
        <v>1</v>
      </c>
      <c r="N453" s="11">
        <v>1</v>
      </c>
      <c r="O453" s="11">
        <v>1</v>
      </c>
      <c r="P453" s="11">
        <v>1</v>
      </c>
      <c r="Q453" s="11">
        <v>0</v>
      </c>
      <c r="R453" s="11">
        <v>0</v>
      </c>
      <c r="S453" s="11">
        <v>0</v>
      </c>
      <c r="T453" s="11">
        <v>0</v>
      </c>
      <c r="U453" s="11">
        <v>0</v>
      </c>
      <c r="V453" s="11">
        <v>0</v>
      </c>
      <c r="W453" s="11">
        <v>0</v>
      </c>
      <c r="X453" s="11">
        <v>1</v>
      </c>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36">
        <v>89</v>
      </c>
      <c r="AX453" s="36">
        <v>9.6354166666671404E-2</v>
      </c>
      <c r="AY453" s="36">
        <v>235</v>
      </c>
      <c r="AZ453" s="36">
        <v>238</v>
      </c>
      <c r="BA453" s="36">
        <v>241.55416666666667</v>
      </c>
      <c r="BB453" s="37">
        <f>SUMPRODUCT(L453:X453,分數請填寫在這邊!C$7:O$7)</f>
        <v>250</v>
      </c>
    </row>
    <row r="454" spans="1:54" x14ac:dyDescent="0.25">
      <c r="A454" s="8" t="s">
        <v>972</v>
      </c>
      <c r="B454" s="8">
        <v>11</v>
      </c>
      <c r="C454" s="10" t="s">
        <v>2514</v>
      </c>
      <c r="D454" s="10" t="s">
        <v>31</v>
      </c>
      <c r="E454" s="10" t="s">
        <v>2811</v>
      </c>
      <c r="F454" s="33">
        <f t="shared" si="7"/>
        <v>23.550000000000068</v>
      </c>
      <c r="G454" s="8">
        <v>82.899999999999977</v>
      </c>
      <c r="H454" s="8">
        <v>86.825000000000003</v>
      </c>
      <c r="I454" s="14">
        <v>84.862499999999983</v>
      </c>
      <c r="J454" s="14">
        <v>84.862499999999983</v>
      </c>
      <c r="K454" s="8"/>
      <c r="L454" s="11">
        <v>0</v>
      </c>
      <c r="M454" s="11">
        <v>1</v>
      </c>
      <c r="N454" s="11">
        <v>1</v>
      </c>
      <c r="O454" s="11">
        <v>1</v>
      </c>
      <c r="P454" s="11">
        <v>1</v>
      </c>
      <c r="Q454" s="11">
        <v>0</v>
      </c>
      <c r="R454" s="11">
        <v>0</v>
      </c>
      <c r="S454" s="11">
        <v>0</v>
      </c>
      <c r="T454" s="11">
        <v>0</v>
      </c>
      <c r="U454" s="11">
        <v>0</v>
      </c>
      <c r="V454" s="11">
        <v>0</v>
      </c>
      <c r="W454" s="11">
        <v>0</v>
      </c>
      <c r="X454" s="11">
        <v>0</v>
      </c>
      <c r="Y454" s="8" t="s">
        <v>955</v>
      </c>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36">
        <v>81</v>
      </c>
      <c r="AX454" s="36">
        <v>7.8124999999971578E-2</v>
      </c>
      <c r="AY454" s="36">
        <v>169</v>
      </c>
      <c r="AZ454" s="36">
        <v>169</v>
      </c>
      <c r="BA454" s="36">
        <v>176.44999999999993</v>
      </c>
      <c r="BB454" s="37">
        <f>SUMPRODUCT(L454:X454,分數請填寫在這邊!C$7:O$7)</f>
        <v>200</v>
      </c>
    </row>
    <row r="455" spans="1:54" x14ac:dyDescent="0.25">
      <c r="A455" s="8" t="s">
        <v>972</v>
      </c>
      <c r="B455" s="8">
        <v>12</v>
      </c>
      <c r="C455" s="10" t="s">
        <v>2514</v>
      </c>
      <c r="D455" s="10" t="s">
        <v>30</v>
      </c>
      <c r="E455" s="10" t="s">
        <v>2812</v>
      </c>
      <c r="F455" s="33">
        <f t="shared" si="7"/>
        <v>32.576666666666654</v>
      </c>
      <c r="G455" s="8">
        <v>78.344999999999999</v>
      </c>
      <c r="H455" s="8">
        <v>82.866666666666674</v>
      </c>
      <c r="I455" s="14">
        <v>80.605833333333337</v>
      </c>
      <c r="J455" s="14">
        <v>80.605833333333337</v>
      </c>
      <c r="K455" s="8"/>
      <c r="L455" s="11">
        <v>0</v>
      </c>
      <c r="M455" s="11">
        <v>1</v>
      </c>
      <c r="N455" s="11">
        <v>1</v>
      </c>
      <c r="O455" s="11">
        <v>1</v>
      </c>
      <c r="P455" s="11">
        <v>1</v>
      </c>
      <c r="Q455" s="11">
        <v>0</v>
      </c>
      <c r="R455" s="11">
        <v>0</v>
      </c>
      <c r="S455" s="11">
        <v>0</v>
      </c>
      <c r="T455" s="11">
        <v>0</v>
      </c>
      <c r="U455" s="11">
        <v>0</v>
      </c>
      <c r="V455" s="11">
        <v>0</v>
      </c>
      <c r="W455" s="11">
        <v>0</v>
      </c>
      <c r="X455" s="11">
        <v>0</v>
      </c>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36">
        <v>75</v>
      </c>
      <c r="AX455" s="36">
        <v>0.75729166666667425</v>
      </c>
      <c r="AY455" s="36">
        <v>157</v>
      </c>
      <c r="AZ455" s="36">
        <v>157</v>
      </c>
      <c r="BA455" s="36">
        <v>167.42333333333335</v>
      </c>
      <c r="BB455" s="37">
        <f>SUMPRODUCT(L455:X455,分數請填寫在這邊!C$7:O$7)</f>
        <v>200</v>
      </c>
    </row>
    <row r="456" spans="1:54" x14ac:dyDescent="0.25">
      <c r="A456" s="8" t="s">
        <v>972</v>
      </c>
      <c r="B456" s="8">
        <v>13</v>
      </c>
      <c r="C456" s="10" t="s">
        <v>2514</v>
      </c>
      <c r="D456" s="10" t="s">
        <v>248</v>
      </c>
      <c r="E456" s="10" t="s">
        <v>2813</v>
      </c>
      <c r="F456" s="33">
        <f t="shared" si="7"/>
        <v>16.367500000000007</v>
      </c>
      <c r="G456" s="8">
        <v>87.224999999999994</v>
      </c>
      <c r="H456" s="8">
        <v>88.53</v>
      </c>
      <c r="I456" s="14">
        <v>87.877499999999998</v>
      </c>
      <c r="J456" s="14">
        <v>87.877499999999998</v>
      </c>
      <c r="K456" s="8"/>
      <c r="L456" s="11">
        <v>0</v>
      </c>
      <c r="M456" s="11">
        <v>1</v>
      </c>
      <c r="N456" s="11">
        <v>1</v>
      </c>
      <c r="O456" s="11">
        <v>1</v>
      </c>
      <c r="P456" s="11">
        <v>1</v>
      </c>
      <c r="Q456" s="11">
        <v>0</v>
      </c>
      <c r="R456" s="11">
        <v>0</v>
      </c>
      <c r="S456" s="11">
        <v>0</v>
      </c>
      <c r="T456" s="11">
        <v>0</v>
      </c>
      <c r="U456" s="11">
        <v>0</v>
      </c>
      <c r="V456" s="11">
        <v>0</v>
      </c>
      <c r="W456" s="11">
        <v>0</v>
      </c>
      <c r="X456" s="11">
        <v>0</v>
      </c>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36">
        <v>84</v>
      </c>
      <c r="AX456" s="36">
        <v>0.84687499999999716</v>
      </c>
      <c r="AY456" s="36">
        <v>173</v>
      </c>
      <c r="AZ456" s="36">
        <v>177</v>
      </c>
      <c r="BA456" s="36">
        <v>183.63249999999999</v>
      </c>
      <c r="BB456" s="37">
        <f>SUMPRODUCT(L456:X456,分數請填寫在這邊!C$7:O$7)</f>
        <v>200</v>
      </c>
    </row>
    <row r="457" spans="1:54" x14ac:dyDescent="0.25">
      <c r="A457" s="8" t="s">
        <v>972</v>
      </c>
      <c r="B457" s="8">
        <v>14</v>
      </c>
      <c r="C457" s="10" t="s">
        <v>2514</v>
      </c>
      <c r="D457" s="10" t="s">
        <v>812</v>
      </c>
      <c r="E457" s="10" t="s">
        <v>2814</v>
      </c>
      <c r="F457" s="33">
        <f t="shared" si="7"/>
        <v>10.54000000000002</v>
      </c>
      <c r="G457" s="8">
        <v>89.81</v>
      </c>
      <c r="H457" s="8">
        <v>90.649999999999991</v>
      </c>
      <c r="I457" s="14">
        <v>90.22999999999999</v>
      </c>
      <c r="J457" s="14">
        <v>90.22999999999999</v>
      </c>
      <c r="K457" s="8"/>
      <c r="L457" s="11">
        <v>0</v>
      </c>
      <c r="M457" s="11">
        <v>1</v>
      </c>
      <c r="N457" s="11">
        <v>1</v>
      </c>
      <c r="O457" s="11">
        <v>1</v>
      </c>
      <c r="P457" s="11">
        <v>1</v>
      </c>
      <c r="Q457" s="11">
        <v>0</v>
      </c>
      <c r="R457" s="11">
        <v>0</v>
      </c>
      <c r="S457" s="11">
        <v>0</v>
      </c>
      <c r="T457" s="11">
        <v>0</v>
      </c>
      <c r="U457" s="11">
        <v>0</v>
      </c>
      <c r="V457" s="11">
        <v>0</v>
      </c>
      <c r="W457" s="11">
        <v>0</v>
      </c>
      <c r="X457" s="11">
        <v>0</v>
      </c>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36">
        <v>87</v>
      </c>
      <c r="AX457" s="36">
        <v>0.78749999999999432</v>
      </c>
      <c r="AY457" s="36">
        <v>181</v>
      </c>
      <c r="AZ457" s="36">
        <v>184</v>
      </c>
      <c r="BA457" s="36">
        <v>189.45999999999998</v>
      </c>
      <c r="BB457" s="37">
        <f>SUMPRODUCT(L457:X457,分數請填寫在這邊!C$7:O$7)</f>
        <v>200</v>
      </c>
    </row>
    <row r="458" spans="1:54" x14ac:dyDescent="0.25">
      <c r="A458" s="8" t="s">
        <v>972</v>
      </c>
      <c r="B458" s="8">
        <v>15</v>
      </c>
      <c r="C458" s="10" t="s">
        <v>2514</v>
      </c>
      <c r="D458" s="10" t="s">
        <v>249</v>
      </c>
      <c r="E458" s="10" t="s">
        <v>2815</v>
      </c>
      <c r="F458" s="33">
        <f t="shared" si="7"/>
        <v>12.318749999999994</v>
      </c>
      <c r="G458" s="8">
        <v>88.962500000000006</v>
      </c>
      <c r="H458" s="8">
        <v>90.158333333333331</v>
      </c>
      <c r="I458" s="14">
        <v>89.560416666666669</v>
      </c>
      <c r="J458" s="14">
        <v>89.560416666666669</v>
      </c>
      <c r="K458" s="8"/>
      <c r="L458" s="11">
        <v>0</v>
      </c>
      <c r="M458" s="11">
        <v>1</v>
      </c>
      <c r="N458" s="11">
        <v>1</v>
      </c>
      <c r="O458" s="11">
        <v>1</v>
      </c>
      <c r="P458" s="11">
        <v>1</v>
      </c>
      <c r="Q458" s="11">
        <v>0</v>
      </c>
      <c r="R458" s="11">
        <v>0</v>
      </c>
      <c r="S458" s="11">
        <v>0</v>
      </c>
      <c r="T458" s="11">
        <v>0</v>
      </c>
      <c r="U458" s="11">
        <v>0</v>
      </c>
      <c r="V458" s="11">
        <v>0</v>
      </c>
      <c r="W458" s="11">
        <v>0</v>
      </c>
      <c r="X458" s="11">
        <v>0</v>
      </c>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36">
        <v>86</v>
      </c>
      <c r="AX458" s="36">
        <v>0.95052083333334281</v>
      </c>
      <c r="AY458" s="36">
        <v>179</v>
      </c>
      <c r="AZ458" s="36">
        <v>181</v>
      </c>
      <c r="BA458" s="36">
        <v>187.68125000000001</v>
      </c>
      <c r="BB458" s="37">
        <f>SUMPRODUCT(L458:X458,分數請填寫在這邊!C$7:O$7)</f>
        <v>200</v>
      </c>
    </row>
    <row r="459" spans="1:54" x14ac:dyDescent="0.25">
      <c r="A459" s="8" t="s">
        <v>972</v>
      </c>
      <c r="B459" s="8">
        <v>16</v>
      </c>
      <c r="C459" s="10" t="s">
        <v>2514</v>
      </c>
      <c r="D459" s="10" t="s">
        <v>250</v>
      </c>
      <c r="E459" s="10" t="s">
        <v>2816</v>
      </c>
      <c r="F459" s="33">
        <f t="shared" si="7"/>
        <v>27.0625</v>
      </c>
      <c r="G459" s="8">
        <v>83.512500000000003</v>
      </c>
      <c r="H459" s="8">
        <v>86.237499999999997</v>
      </c>
      <c r="I459" s="14">
        <v>84.875</v>
      </c>
      <c r="J459" s="14">
        <v>84.875</v>
      </c>
      <c r="K459" s="8"/>
      <c r="L459" s="11">
        <v>1</v>
      </c>
      <c r="M459" s="11">
        <v>1</v>
      </c>
      <c r="N459" s="11">
        <v>1</v>
      </c>
      <c r="O459" s="11">
        <v>1.5</v>
      </c>
      <c r="P459" s="11">
        <v>1</v>
      </c>
      <c r="Q459" s="11">
        <v>0</v>
      </c>
      <c r="R459" s="11">
        <v>0</v>
      </c>
      <c r="S459" s="11">
        <v>0</v>
      </c>
      <c r="T459" s="11">
        <v>0</v>
      </c>
      <c r="U459" s="11">
        <v>0</v>
      </c>
      <c r="V459" s="11">
        <v>0</v>
      </c>
      <c r="W459" s="11">
        <v>0</v>
      </c>
      <c r="X459" s="11">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36">
        <v>81</v>
      </c>
      <c r="AX459" s="36">
        <v>9.375E-2</v>
      </c>
      <c r="AY459" s="36">
        <v>238.5</v>
      </c>
      <c r="AZ459" s="36">
        <v>238.5</v>
      </c>
      <c r="BA459" s="36">
        <v>247.9375</v>
      </c>
      <c r="BB459" s="37">
        <f>SUMPRODUCT(L459:X459,分數請填寫在這邊!C$7:O$7)</f>
        <v>275</v>
      </c>
    </row>
    <row r="460" spans="1:54" x14ac:dyDescent="0.25">
      <c r="A460" s="8" t="s">
        <v>972</v>
      </c>
      <c r="B460" s="8">
        <v>17</v>
      </c>
      <c r="C460" s="10" t="s">
        <v>2514</v>
      </c>
      <c r="D460" s="10" t="s">
        <v>161</v>
      </c>
      <c r="E460" s="10" t="s">
        <v>2817</v>
      </c>
      <c r="F460" s="33">
        <f t="shared" si="7"/>
        <v>34.74249999999995</v>
      </c>
      <c r="G460" s="8">
        <v>84.9</v>
      </c>
      <c r="H460" s="8">
        <v>86.39</v>
      </c>
      <c r="I460" s="14">
        <v>85.64500000000001</v>
      </c>
      <c r="J460" s="14">
        <v>85.64500000000001</v>
      </c>
      <c r="K460" s="8"/>
      <c r="L460" s="11">
        <v>0</v>
      </c>
      <c r="M460" s="11">
        <v>1.5</v>
      </c>
      <c r="N460" s="11">
        <v>2</v>
      </c>
      <c r="O460" s="11">
        <v>1</v>
      </c>
      <c r="P460" s="11">
        <v>1.5</v>
      </c>
      <c r="Q460" s="11">
        <v>0</v>
      </c>
      <c r="R460" s="11">
        <v>0</v>
      </c>
      <c r="S460" s="11">
        <v>0</v>
      </c>
      <c r="T460" s="11">
        <v>0</v>
      </c>
      <c r="U460" s="11">
        <v>0</v>
      </c>
      <c r="V460" s="11">
        <v>0</v>
      </c>
      <c r="W460" s="11">
        <v>0</v>
      </c>
      <c r="X460" s="11">
        <v>0</v>
      </c>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36">
        <v>82</v>
      </c>
      <c r="AX460" s="36">
        <v>5.6250000000005684E-2</v>
      </c>
      <c r="AY460" s="36">
        <v>251</v>
      </c>
      <c r="AZ460" s="36">
        <v>257</v>
      </c>
      <c r="BA460" s="36">
        <v>265.25750000000005</v>
      </c>
      <c r="BB460" s="37">
        <f>SUMPRODUCT(L460:X460,分數請填寫在這邊!C$7:O$7)</f>
        <v>300</v>
      </c>
    </row>
    <row r="461" spans="1:54" x14ac:dyDescent="0.25">
      <c r="A461" s="8" t="s">
        <v>972</v>
      </c>
      <c r="B461" s="8">
        <v>18</v>
      </c>
      <c r="C461" s="10" t="s">
        <v>2514</v>
      </c>
      <c r="D461" s="10" t="s">
        <v>813</v>
      </c>
      <c r="E461" s="10" t="s">
        <v>2818</v>
      </c>
      <c r="F461" s="33">
        <f t="shared" si="7"/>
        <v>49.21517857142851</v>
      </c>
      <c r="G461" s="8">
        <v>80.63333333333334</v>
      </c>
      <c r="H461" s="8">
        <v>81.512380952380951</v>
      </c>
      <c r="I461" s="14">
        <v>81.072857142857146</v>
      </c>
      <c r="J461" s="14">
        <v>76.341071428571439</v>
      </c>
      <c r="K461" s="8"/>
      <c r="L461" s="11">
        <v>0</v>
      </c>
      <c r="M461" s="11">
        <v>1.25</v>
      </c>
      <c r="N461" s="11">
        <v>1</v>
      </c>
      <c r="O461" s="11">
        <v>1.25</v>
      </c>
      <c r="P461" s="11">
        <v>1</v>
      </c>
      <c r="Q461" s="11">
        <v>1.5</v>
      </c>
      <c r="R461" s="11">
        <v>0</v>
      </c>
      <c r="S461" s="11">
        <v>0</v>
      </c>
      <c r="T461" s="11">
        <v>0</v>
      </c>
      <c r="U461" s="11">
        <v>0</v>
      </c>
      <c r="V461" s="11">
        <v>0</v>
      </c>
      <c r="W461" s="11">
        <v>0</v>
      </c>
      <c r="X461" s="11">
        <v>0</v>
      </c>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36">
        <v>76</v>
      </c>
      <c r="AX461" s="36">
        <v>0.34107142857143913</v>
      </c>
      <c r="AY461" s="36">
        <v>249.25</v>
      </c>
      <c r="AZ461" s="36">
        <v>253.75</v>
      </c>
      <c r="BA461" s="36">
        <v>250.78482142857149</v>
      </c>
      <c r="BB461" s="37">
        <f>SUMPRODUCT(L461:X461,分數請填寫在這邊!C$7:O$7)</f>
        <v>300</v>
      </c>
    </row>
    <row r="462" spans="1:54" x14ac:dyDescent="0.25">
      <c r="A462" s="8" t="s">
        <v>972</v>
      </c>
      <c r="B462" s="8">
        <v>19</v>
      </c>
      <c r="C462" s="10" t="s">
        <v>2514</v>
      </c>
      <c r="D462" s="10" t="s">
        <v>814</v>
      </c>
      <c r="E462" s="10" t="s">
        <v>2819</v>
      </c>
      <c r="F462" s="33">
        <f t="shared" si="7"/>
        <v>38.258095238095223</v>
      </c>
      <c r="G462" s="8">
        <v>80.273684210526312</v>
      </c>
      <c r="H462" s="8">
        <v>81.512380952380951</v>
      </c>
      <c r="I462" s="14">
        <v>80.893032581453639</v>
      </c>
      <c r="J462" s="14">
        <v>80.893032581453639</v>
      </c>
      <c r="K462" s="8"/>
      <c r="L462" s="11">
        <v>0</v>
      </c>
      <c r="M462" s="11">
        <v>1</v>
      </c>
      <c r="N462" s="11">
        <v>1.25</v>
      </c>
      <c r="O462" s="11">
        <v>1.25</v>
      </c>
      <c r="P462" s="11">
        <v>1.25</v>
      </c>
      <c r="Q462" s="11">
        <v>0</v>
      </c>
      <c r="R462" s="11">
        <v>0</v>
      </c>
      <c r="S462" s="11">
        <v>0</v>
      </c>
      <c r="T462" s="11">
        <v>0</v>
      </c>
      <c r="U462" s="11">
        <v>0</v>
      </c>
      <c r="V462" s="11">
        <v>0</v>
      </c>
      <c r="W462" s="11">
        <v>0</v>
      </c>
      <c r="X462" s="11">
        <v>0</v>
      </c>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36">
        <v>76</v>
      </c>
      <c r="AX462" s="36">
        <v>0.11629072681705566</v>
      </c>
      <c r="AY462" s="36">
        <v>185.5</v>
      </c>
      <c r="AZ462" s="36">
        <v>190.25</v>
      </c>
      <c r="BA462" s="36">
        <v>199.24190476190478</v>
      </c>
      <c r="BB462" s="37">
        <f>SUMPRODUCT(L462:X462,分數請填寫在這邊!C$7:O$7)</f>
        <v>237.5</v>
      </c>
    </row>
    <row r="463" spans="1:54" x14ac:dyDescent="0.25">
      <c r="A463" s="8" t="s">
        <v>972</v>
      </c>
      <c r="B463" s="8">
        <v>20</v>
      </c>
      <c r="C463" s="10" t="s">
        <v>2514</v>
      </c>
      <c r="D463" s="10" t="s">
        <v>815</v>
      </c>
      <c r="E463" s="10" t="s">
        <v>2820</v>
      </c>
      <c r="F463" s="33">
        <f t="shared" si="7"/>
        <v>-10.718928571428563</v>
      </c>
      <c r="G463" s="8">
        <v>95.483333333333334</v>
      </c>
      <c r="H463" s="8">
        <v>94.01428571428572</v>
      </c>
      <c r="I463" s="14">
        <v>94.748809523809527</v>
      </c>
      <c r="J463" s="14">
        <v>96.643785714285713</v>
      </c>
      <c r="K463" s="8"/>
      <c r="L463" s="11">
        <v>1</v>
      </c>
      <c r="M463" s="11">
        <v>1.5</v>
      </c>
      <c r="N463" s="11">
        <v>2</v>
      </c>
      <c r="O463" s="11">
        <v>0</v>
      </c>
      <c r="P463" s="11">
        <v>0</v>
      </c>
      <c r="Q463" s="11">
        <v>0</v>
      </c>
      <c r="R463" s="11">
        <v>0</v>
      </c>
      <c r="S463" s="11">
        <v>0</v>
      </c>
      <c r="T463" s="11">
        <v>0</v>
      </c>
      <c r="U463" s="11">
        <v>0</v>
      </c>
      <c r="V463" s="11">
        <v>0</v>
      </c>
      <c r="W463" s="11">
        <v>0</v>
      </c>
      <c r="X463" s="11">
        <v>0</v>
      </c>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36">
        <v>93</v>
      </c>
      <c r="AX463" s="36">
        <v>0.43601190476191221</v>
      </c>
      <c r="AY463" s="36">
        <v>219</v>
      </c>
      <c r="AZ463" s="36">
        <v>222.5</v>
      </c>
      <c r="BA463" s="36">
        <v>235.71892857142856</v>
      </c>
      <c r="BB463" s="37">
        <f>SUMPRODUCT(L463:X463,分數請填寫在這邊!C$7:O$7)</f>
        <v>225</v>
      </c>
    </row>
    <row r="464" spans="1:54" x14ac:dyDescent="0.25">
      <c r="A464" s="8" t="s">
        <v>972</v>
      </c>
      <c r="B464" s="8">
        <v>21</v>
      </c>
      <c r="C464" s="10" t="s">
        <v>2514</v>
      </c>
      <c r="D464" s="10" t="s">
        <v>2520</v>
      </c>
      <c r="E464" s="10" t="s">
        <v>2821</v>
      </c>
      <c r="F464" s="33">
        <f t="shared" si="7"/>
        <v>-34.178250000000105</v>
      </c>
      <c r="G464" s="8">
        <v>96.637500000000003</v>
      </c>
      <c r="H464" s="8">
        <v>97.224999999999994</v>
      </c>
      <c r="I464" s="14">
        <v>96.931250000000006</v>
      </c>
      <c r="J464" s="14">
        <v>98.869875000000008</v>
      </c>
      <c r="K464" s="8"/>
      <c r="L464" s="11">
        <v>1</v>
      </c>
      <c r="M464" s="11">
        <v>2</v>
      </c>
      <c r="N464" s="11">
        <v>2</v>
      </c>
      <c r="O464" s="11">
        <v>0</v>
      </c>
      <c r="P464" s="11">
        <v>0</v>
      </c>
      <c r="Q464" s="11">
        <v>0</v>
      </c>
      <c r="R464" s="11">
        <v>0</v>
      </c>
      <c r="S464" s="11">
        <v>0</v>
      </c>
      <c r="T464" s="11">
        <v>0</v>
      </c>
      <c r="U464" s="11">
        <v>0</v>
      </c>
      <c r="V464" s="11">
        <v>0</v>
      </c>
      <c r="W464" s="11">
        <v>0</v>
      </c>
      <c r="X464" s="11">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36">
        <v>94</v>
      </c>
      <c r="AX464" s="36">
        <v>0.8854166666666714</v>
      </c>
      <c r="AY464" s="36">
        <v>249</v>
      </c>
      <c r="AZ464" s="36">
        <v>256</v>
      </c>
      <c r="BA464" s="36">
        <v>284.17825000000011</v>
      </c>
      <c r="BB464" s="37">
        <f>SUMPRODUCT(L464:X464,分數請填寫在這邊!C$7:O$7)</f>
        <v>250</v>
      </c>
    </row>
    <row r="465" spans="1:54" x14ac:dyDescent="0.25">
      <c r="A465" s="8" t="s">
        <v>972</v>
      </c>
      <c r="B465" s="8">
        <v>22</v>
      </c>
      <c r="C465" s="10" t="s">
        <v>2514</v>
      </c>
      <c r="D465" s="10" t="s">
        <v>2521</v>
      </c>
      <c r="E465" s="10" t="s">
        <v>2822</v>
      </c>
      <c r="F465" s="33">
        <f t="shared" si="7"/>
        <v>-58.041666666666686</v>
      </c>
      <c r="G465" s="8">
        <v>96.637500000000003</v>
      </c>
      <c r="H465" s="8">
        <v>97.224999999999994</v>
      </c>
      <c r="I465" s="14">
        <v>96.931250000000006</v>
      </c>
      <c r="J465" s="14">
        <v>94.885416666666671</v>
      </c>
      <c r="K465" s="8"/>
      <c r="L465" s="11">
        <v>0</v>
      </c>
      <c r="M465" s="11">
        <v>1.5</v>
      </c>
      <c r="N465" s="11">
        <v>0</v>
      </c>
      <c r="O465" s="11">
        <v>0</v>
      </c>
      <c r="P465" s="11">
        <v>0</v>
      </c>
      <c r="Q465" s="11">
        <v>0</v>
      </c>
      <c r="R465" s="11">
        <v>0</v>
      </c>
      <c r="S465" s="11">
        <v>0</v>
      </c>
      <c r="T465" s="11">
        <v>1</v>
      </c>
      <c r="U465" s="11">
        <v>1.5</v>
      </c>
      <c r="V465" s="11">
        <v>0</v>
      </c>
      <c r="W465" s="11">
        <v>0</v>
      </c>
      <c r="X465" s="11">
        <v>0</v>
      </c>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36">
        <v>94</v>
      </c>
      <c r="AX465" s="36">
        <v>0.8854166666666714</v>
      </c>
      <c r="AY465" s="36">
        <v>204.5</v>
      </c>
      <c r="AZ465" s="36">
        <v>208.5</v>
      </c>
      <c r="BA465" s="36">
        <v>208.04166666666669</v>
      </c>
      <c r="BB465" s="37">
        <f>SUMPRODUCT(L465:X465,分數請填寫在這邊!C$7:O$7)</f>
        <v>150</v>
      </c>
    </row>
    <row r="466" spans="1:54" x14ac:dyDescent="0.25">
      <c r="A466" s="8" t="s">
        <v>972</v>
      </c>
      <c r="B466" s="8">
        <v>23</v>
      </c>
      <c r="C466" s="10" t="s">
        <v>2514</v>
      </c>
      <c r="D466" s="10" t="s">
        <v>2522</v>
      </c>
      <c r="E466" s="10" t="s">
        <v>2823</v>
      </c>
      <c r="F466" s="33">
        <f t="shared" si="7"/>
        <v>2.1041666666666856</v>
      </c>
      <c r="G466" s="8">
        <v>91.133333333333326</v>
      </c>
      <c r="H466" s="8">
        <v>92.783333333333331</v>
      </c>
      <c r="I466" s="14">
        <v>91.958333333333329</v>
      </c>
      <c r="J466" s="14">
        <v>91.958333333333329</v>
      </c>
      <c r="K466" s="8"/>
      <c r="L466" s="11">
        <v>1</v>
      </c>
      <c r="M466" s="11">
        <v>1.5</v>
      </c>
      <c r="N466" s="11">
        <v>1</v>
      </c>
      <c r="O466" s="11">
        <v>0</v>
      </c>
      <c r="P466" s="11">
        <v>0</v>
      </c>
      <c r="Q466" s="11">
        <v>0</v>
      </c>
      <c r="R466" s="11">
        <v>0</v>
      </c>
      <c r="S466" s="11">
        <v>0</v>
      </c>
      <c r="T466" s="11">
        <v>0</v>
      </c>
      <c r="U466" s="11">
        <v>0</v>
      </c>
      <c r="V466" s="11">
        <v>0</v>
      </c>
      <c r="W466" s="11">
        <v>0</v>
      </c>
      <c r="X466" s="11">
        <v>0</v>
      </c>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36">
        <v>86</v>
      </c>
      <c r="AX466" s="36">
        <v>0.59722222222221433</v>
      </c>
      <c r="AY466" s="36">
        <v>162.5</v>
      </c>
      <c r="AZ466" s="36">
        <v>163.5</v>
      </c>
      <c r="BA466" s="36">
        <v>172.89583333333331</v>
      </c>
      <c r="BB466" s="37">
        <f>SUMPRODUCT(L466:X466,分數請填寫在這邊!C$7:O$7)</f>
        <v>175</v>
      </c>
    </row>
    <row r="467" spans="1:54" x14ac:dyDescent="0.25">
      <c r="A467" s="8" t="s">
        <v>972</v>
      </c>
      <c r="B467" s="8">
        <v>24</v>
      </c>
      <c r="C467" s="10" t="s">
        <v>2514</v>
      </c>
      <c r="D467" s="10" t="s">
        <v>2523</v>
      </c>
      <c r="E467" s="10" t="s">
        <v>2824</v>
      </c>
      <c r="F467" s="33">
        <f t="shared" si="7"/>
        <v>-40.5</v>
      </c>
      <c r="G467" s="8">
        <v>91.133333333333326</v>
      </c>
      <c r="H467" s="8">
        <v>92.783333333333331</v>
      </c>
      <c r="I467" s="14">
        <v>91.958333333333329</v>
      </c>
      <c r="J467" s="14">
        <v>86.597222222222214</v>
      </c>
      <c r="K467" s="8"/>
      <c r="L467" s="11">
        <v>0</v>
      </c>
      <c r="M467" s="11">
        <v>1.5</v>
      </c>
      <c r="N467" s="11">
        <v>0</v>
      </c>
      <c r="O467" s="11">
        <v>0</v>
      </c>
      <c r="P467" s="11">
        <v>0</v>
      </c>
      <c r="Q467" s="11">
        <v>0</v>
      </c>
      <c r="R467" s="11">
        <v>1</v>
      </c>
      <c r="S467" s="11">
        <v>0</v>
      </c>
      <c r="T467" s="11">
        <v>0</v>
      </c>
      <c r="U467" s="11">
        <v>1</v>
      </c>
      <c r="V467" s="11">
        <v>0</v>
      </c>
      <c r="W467" s="11">
        <v>0</v>
      </c>
      <c r="X467" s="11">
        <v>0</v>
      </c>
      <c r="Y467" s="8" t="s">
        <v>957</v>
      </c>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36">
        <v>86</v>
      </c>
      <c r="AX467" s="36">
        <v>0.59722222222221433</v>
      </c>
      <c r="AY467" s="36">
        <v>165.5</v>
      </c>
      <c r="AZ467" s="36">
        <v>165.5</v>
      </c>
      <c r="BA467" s="36">
        <v>165.5</v>
      </c>
      <c r="BB467" s="37">
        <f>SUMPRODUCT(L467:X467,分數請填寫在這邊!C$7:O$7)</f>
        <v>125</v>
      </c>
    </row>
    <row r="468" spans="1:54" x14ac:dyDescent="0.25">
      <c r="A468" s="8" t="s">
        <v>972</v>
      </c>
      <c r="B468" s="8">
        <v>25</v>
      </c>
      <c r="C468" s="10" t="s">
        <v>2514</v>
      </c>
      <c r="D468" s="10" t="s">
        <v>251</v>
      </c>
      <c r="E468" s="10" t="s">
        <v>2825</v>
      </c>
      <c r="F468" s="33">
        <f t="shared" si="7"/>
        <v>31.600000000000023</v>
      </c>
      <c r="G468" s="8">
        <v>79.78</v>
      </c>
      <c r="H468" s="8">
        <v>84.38</v>
      </c>
      <c r="I468" s="14">
        <v>82.08</v>
      </c>
      <c r="J468" s="14">
        <v>82.08</v>
      </c>
      <c r="K468" s="8"/>
      <c r="L468" s="11">
        <v>1</v>
      </c>
      <c r="M468" s="11">
        <v>1.5</v>
      </c>
      <c r="N468" s="11">
        <v>1.5</v>
      </c>
      <c r="O468" s="11">
        <v>0</v>
      </c>
      <c r="P468" s="11">
        <v>1</v>
      </c>
      <c r="Q468" s="11">
        <v>0</v>
      </c>
      <c r="R468" s="11">
        <v>0</v>
      </c>
      <c r="S468" s="11">
        <v>0</v>
      </c>
      <c r="T468" s="11">
        <v>0</v>
      </c>
      <c r="U468" s="11">
        <v>0</v>
      </c>
      <c r="V468" s="11">
        <v>0</v>
      </c>
      <c r="W468" s="11">
        <v>0</v>
      </c>
      <c r="X468" s="11">
        <v>0</v>
      </c>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36">
        <v>77</v>
      </c>
      <c r="AX468" s="36">
        <v>0.59999999999999432</v>
      </c>
      <c r="AY468" s="36">
        <v>209</v>
      </c>
      <c r="AZ468" s="36">
        <v>209</v>
      </c>
      <c r="BA468" s="36">
        <v>218.39999999999998</v>
      </c>
      <c r="BB468" s="37">
        <f>SUMPRODUCT(L468:X468,分數請填寫在這邊!C$7:O$7)</f>
        <v>250</v>
      </c>
    </row>
    <row r="469" spans="1:54" x14ac:dyDescent="0.25">
      <c r="A469" s="8" t="s">
        <v>972</v>
      </c>
      <c r="B469" s="8">
        <v>26</v>
      </c>
      <c r="C469" s="10" t="s">
        <v>2514</v>
      </c>
      <c r="D469" s="10" t="s">
        <v>252</v>
      </c>
      <c r="E469" s="10" t="s">
        <v>2826</v>
      </c>
      <c r="F469" s="33">
        <f t="shared" si="7"/>
        <v>28.398214285714289</v>
      </c>
      <c r="G469" s="8">
        <v>81.274999999999991</v>
      </c>
      <c r="H469" s="8">
        <v>84.165714285714287</v>
      </c>
      <c r="I469" s="14">
        <v>82.720357142857139</v>
      </c>
      <c r="J469" s="14">
        <v>82.720357142857139</v>
      </c>
      <c r="K469" s="8"/>
      <c r="L469" s="11">
        <v>1</v>
      </c>
      <c r="M469" s="11">
        <v>1.5</v>
      </c>
      <c r="N469" s="11">
        <v>1.5</v>
      </c>
      <c r="O469" s="11">
        <v>0</v>
      </c>
      <c r="P469" s="11">
        <v>1</v>
      </c>
      <c r="Q469" s="11">
        <v>0</v>
      </c>
      <c r="R469" s="11">
        <v>0</v>
      </c>
      <c r="S469" s="11">
        <v>0</v>
      </c>
      <c r="T469" s="11">
        <v>0</v>
      </c>
      <c r="U469" s="11">
        <v>0</v>
      </c>
      <c r="V469" s="11">
        <v>0</v>
      </c>
      <c r="W469" s="11">
        <v>0</v>
      </c>
      <c r="X469" s="11">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36">
        <v>78</v>
      </c>
      <c r="AX469" s="36">
        <v>0.40044642857142776</v>
      </c>
      <c r="AY469" s="36">
        <v>209</v>
      </c>
      <c r="AZ469" s="36">
        <v>212.5</v>
      </c>
      <c r="BA469" s="36">
        <v>221.60178571428571</v>
      </c>
      <c r="BB469" s="37">
        <f>SUMPRODUCT(L469:X469,分數請填寫在這邊!C$7:O$7)</f>
        <v>250</v>
      </c>
    </row>
    <row r="470" spans="1:54" x14ac:dyDescent="0.25">
      <c r="A470" s="8" t="s">
        <v>972</v>
      </c>
      <c r="B470" s="8">
        <v>27</v>
      </c>
      <c r="C470" s="10" t="s">
        <v>2514</v>
      </c>
      <c r="D470" s="10" t="s">
        <v>2</v>
      </c>
      <c r="E470" s="10" t="s">
        <v>2827</v>
      </c>
      <c r="F470" s="33">
        <f t="shared" si="7"/>
        <v>-89.28125</v>
      </c>
      <c r="G470" s="8">
        <v>84.75</v>
      </c>
      <c r="H470" s="8">
        <v>86.100000000000009</v>
      </c>
      <c r="I470" s="14">
        <v>85.425000000000011</v>
      </c>
      <c r="J470" s="14">
        <v>81.781250000000014</v>
      </c>
      <c r="K470" s="8"/>
      <c r="L470" s="11">
        <v>1.5</v>
      </c>
      <c r="M470" s="11">
        <v>2</v>
      </c>
      <c r="N470" s="11">
        <v>0</v>
      </c>
      <c r="O470" s="11">
        <v>0</v>
      </c>
      <c r="P470" s="11">
        <v>0</v>
      </c>
      <c r="Q470" s="11">
        <v>0</v>
      </c>
      <c r="R470" s="11">
        <v>1</v>
      </c>
      <c r="S470" s="11">
        <v>1</v>
      </c>
      <c r="T470" s="11">
        <v>0</v>
      </c>
      <c r="U470" s="11">
        <v>0</v>
      </c>
      <c r="V470" s="11">
        <v>0</v>
      </c>
      <c r="W470" s="11">
        <v>0</v>
      </c>
      <c r="X470" s="11">
        <v>0</v>
      </c>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36">
        <v>81</v>
      </c>
      <c r="AX470" s="36">
        <v>0.78125000000001421</v>
      </c>
      <c r="AY470" s="36">
        <v>263.5</v>
      </c>
      <c r="AZ470" s="36">
        <v>264.5</v>
      </c>
      <c r="BA470" s="36">
        <v>264.28125</v>
      </c>
      <c r="BB470" s="37">
        <f>SUMPRODUCT(L470:X470,分數請填寫在這邊!C$7:O$7)</f>
        <v>175</v>
      </c>
    </row>
    <row r="471" spans="1:54" x14ac:dyDescent="0.25">
      <c r="A471" s="8" t="s">
        <v>972</v>
      </c>
      <c r="B471" s="8">
        <v>28</v>
      </c>
      <c r="C471" s="10" t="s">
        <v>2514</v>
      </c>
      <c r="D471" s="10" t="s">
        <v>253</v>
      </c>
      <c r="E471" s="10" t="s">
        <v>2828</v>
      </c>
      <c r="F471" s="33">
        <f t="shared" si="7"/>
        <v>-90.847499999999997</v>
      </c>
      <c r="G471" s="8">
        <v>83.405999999999992</v>
      </c>
      <c r="H471" s="8">
        <v>86.75</v>
      </c>
      <c r="I471" s="14">
        <v>85.078000000000003</v>
      </c>
      <c r="J471" s="14">
        <v>81.347499999999997</v>
      </c>
      <c r="K471" s="8"/>
      <c r="L471" s="11">
        <v>1.5</v>
      </c>
      <c r="M471" s="11">
        <v>1.5</v>
      </c>
      <c r="N471" s="11">
        <v>0</v>
      </c>
      <c r="O471" s="11">
        <v>0</v>
      </c>
      <c r="P471" s="11">
        <v>0</v>
      </c>
      <c r="Q471" s="11">
        <v>0</v>
      </c>
      <c r="R471" s="11">
        <v>1</v>
      </c>
      <c r="S471" s="11">
        <v>1</v>
      </c>
      <c r="T471" s="11">
        <v>0</v>
      </c>
      <c r="U471" s="11">
        <v>0</v>
      </c>
      <c r="V471" s="11">
        <v>0</v>
      </c>
      <c r="W471" s="11">
        <v>0</v>
      </c>
      <c r="X471" s="11">
        <v>0</v>
      </c>
      <c r="Y471" s="8"/>
      <c r="Z471" s="8"/>
      <c r="AA471" s="8" t="s">
        <v>955</v>
      </c>
      <c r="AB471" s="8" t="s">
        <v>955</v>
      </c>
      <c r="AC471" s="8"/>
      <c r="AD471" s="8"/>
      <c r="AE471" s="8"/>
      <c r="AF471" s="8"/>
      <c r="AG471" s="8"/>
      <c r="AH471" s="8"/>
      <c r="AI471" s="8"/>
      <c r="AJ471" s="8"/>
      <c r="AK471" s="8"/>
      <c r="AL471" s="8"/>
      <c r="AM471" s="8"/>
      <c r="AN471" s="8"/>
      <c r="AO471" s="8"/>
      <c r="AP471" s="8"/>
      <c r="AQ471" s="8"/>
      <c r="AR471" s="8"/>
      <c r="AS471" s="8"/>
      <c r="AT471" s="8"/>
      <c r="AU471" s="8"/>
      <c r="AV471" s="8"/>
      <c r="AW471" s="36">
        <v>81</v>
      </c>
      <c r="AX471" s="36">
        <v>0.34749999999999659</v>
      </c>
      <c r="AY471" s="36">
        <v>240.5</v>
      </c>
      <c r="AZ471" s="36">
        <v>241.5</v>
      </c>
      <c r="BA471" s="36">
        <v>240.8475</v>
      </c>
      <c r="BB471" s="37">
        <f>SUMPRODUCT(L471:X471,分數請填寫在這邊!C$7:O$7)</f>
        <v>150</v>
      </c>
    </row>
    <row r="472" spans="1:54" x14ac:dyDescent="0.25">
      <c r="A472" s="8" t="s">
        <v>972</v>
      </c>
      <c r="B472" s="8">
        <v>29</v>
      </c>
      <c r="C472" s="10" t="s">
        <v>2514</v>
      </c>
      <c r="D472" s="10" t="s">
        <v>254</v>
      </c>
      <c r="E472" s="10" t="s">
        <v>2829</v>
      </c>
      <c r="F472" s="33">
        <f t="shared" si="7"/>
        <v>-132.90625</v>
      </c>
      <c r="G472" s="8">
        <v>80.25</v>
      </c>
      <c r="H472" s="8">
        <v>81.275000000000006</v>
      </c>
      <c r="I472" s="14">
        <v>80.762500000000003</v>
      </c>
      <c r="J472" s="14">
        <v>75.953125</v>
      </c>
      <c r="K472" s="8"/>
      <c r="L472" s="11">
        <v>1</v>
      </c>
      <c r="M472" s="11">
        <v>1</v>
      </c>
      <c r="N472" s="11">
        <v>0</v>
      </c>
      <c r="O472" s="11">
        <v>0</v>
      </c>
      <c r="P472" s="11">
        <v>0</v>
      </c>
      <c r="Q472" s="11">
        <v>0</v>
      </c>
      <c r="R472" s="11">
        <v>1</v>
      </c>
      <c r="S472" s="11">
        <v>1</v>
      </c>
      <c r="T472" s="11">
        <v>1</v>
      </c>
      <c r="U472" s="11">
        <v>0</v>
      </c>
      <c r="V472" s="11">
        <v>0</v>
      </c>
      <c r="W472" s="11">
        <v>0</v>
      </c>
      <c r="X472" s="11">
        <v>0</v>
      </c>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36">
        <v>75</v>
      </c>
      <c r="AX472" s="36">
        <v>0.953125</v>
      </c>
      <c r="AY472" s="36">
        <v>231</v>
      </c>
      <c r="AZ472" s="36">
        <v>233</v>
      </c>
      <c r="BA472" s="36">
        <v>232.90625</v>
      </c>
      <c r="BB472" s="37">
        <f>SUMPRODUCT(L472:X472,分數請填寫在這邊!C$7:O$7)</f>
        <v>100</v>
      </c>
    </row>
    <row r="473" spans="1:54" x14ac:dyDescent="0.25">
      <c r="A473" s="8" t="s">
        <v>972</v>
      </c>
      <c r="B473" s="8">
        <v>30</v>
      </c>
      <c r="C473" s="10" t="s">
        <v>2514</v>
      </c>
      <c r="D473" s="10" t="s">
        <v>22</v>
      </c>
      <c r="E473" s="10" t="s">
        <v>2830</v>
      </c>
      <c r="F473" s="33">
        <f t="shared" si="7"/>
        <v>-27.985376602563974</v>
      </c>
      <c r="G473" s="8">
        <v>98.55416666666666</v>
      </c>
      <c r="H473" s="8">
        <v>98.534615384615378</v>
      </c>
      <c r="I473" s="14">
        <v>98.544391025641019</v>
      </c>
      <c r="J473" s="14">
        <v>98.18048878205127</v>
      </c>
      <c r="K473" s="8"/>
      <c r="L473" s="11">
        <v>0</v>
      </c>
      <c r="M473" s="11">
        <v>1</v>
      </c>
      <c r="N473" s="11">
        <v>1</v>
      </c>
      <c r="O473" s="11">
        <v>1</v>
      </c>
      <c r="P473" s="11">
        <v>1</v>
      </c>
      <c r="Q473" s="11">
        <v>1</v>
      </c>
      <c r="R473" s="11">
        <v>0</v>
      </c>
      <c r="S473" s="11">
        <v>0</v>
      </c>
      <c r="T473" s="11">
        <v>0</v>
      </c>
      <c r="U473" s="11">
        <v>0</v>
      </c>
      <c r="V473" s="11">
        <v>0</v>
      </c>
      <c r="W473" s="11">
        <v>0</v>
      </c>
      <c r="X473" s="11">
        <v>0</v>
      </c>
      <c r="Y473" s="8" t="s">
        <v>957</v>
      </c>
      <c r="Z473" s="8"/>
      <c r="AA473" s="8" t="s">
        <v>957</v>
      </c>
      <c r="AB473" s="8"/>
      <c r="AC473" s="8"/>
      <c r="AD473" s="8"/>
      <c r="AE473" s="8"/>
      <c r="AF473" s="8"/>
      <c r="AG473" s="8"/>
      <c r="AH473" s="8"/>
      <c r="AI473" s="8"/>
      <c r="AJ473" s="8"/>
      <c r="AK473" s="8"/>
      <c r="AL473" s="8"/>
      <c r="AM473" s="8"/>
      <c r="AN473" s="8"/>
      <c r="AO473" s="8"/>
      <c r="AP473" s="8"/>
      <c r="AQ473" s="8"/>
      <c r="AR473" s="8"/>
      <c r="AS473" s="8"/>
      <c r="AT473" s="8"/>
      <c r="AU473" s="8"/>
      <c r="AV473" s="8"/>
      <c r="AW473" s="36">
        <v>98</v>
      </c>
      <c r="AX473" s="36">
        <v>0.18048878205127039</v>
      </c>
      <c r="AY473" s="36">
        <v>276</v>
      </c>
      <c r="AZ473" s="36">
        <v>287</v>
      </c>
      <c r="BA473" s="36">
        <v>277.98537660256397</v>
      </c>
      <c r="BB473" s="37">
        <f>SUMPRODUCT(L473:X473,分數請填寫在這邊!C$7:O$7)</f>
        <v>250</v>
      </c>
    </row>
    <row r="474" spans="1:54" x14ac:dyDescent="0.25">
      <c r="A474" s="8" t="s">
        <v>972</v>
      </c>
      <c r="B474" s="8">
        <v>31</v>
      </c>
      <c r="C474" s="10" t="s">
        <v>2514</v>
      </c>
      <c r="D474" s="10" t="s">
        <v>23</v>
      </c>
      <c r="E474" s="10" t="s">
        <v>2831</v>
      </c>
      <c r="F474" s="33">
        <f t="shared" si="7"/>
        <v>-9.352678571428612</v>
      </c>
      <c r="G474" s="8">
        <v>95.492857142857147</v>
      </c>
      <c r="H474" s="8">
        <v>96.3</v>
      </c>
      <c r="I474" s="14">
        <v>95.896428571428572</v>
      </c>
      <c r="J474" s="14">
        <v>94.870535714285722</v>
      </c>
      <c r="K474" s="8"/>
      <c r="L474" s="11">
        <v>0</v>
      </c>
      <c r="M474" s="11">
        <v>1</v>
      </c>
      <c r="N474" s="11">
        <v>1</v>
      </c>
      <c r="O474" s="11">
        <v>1</v>
      </c>
      <c r="P474" s="11">
        <v>1</v>
      </c>
      <c r="Q474" s="11">
        <v>1</v>
      </c>
      <c r="R474" s="11">
        <v>0</v>
      </c>
      <c r="S474" s="11">
        <v>0</v>
      </c>
      <c r="T474" s="11">
        <v>0</v>
      </c>
      <c r="U474" s="11">
        <v>0</v>
      </c>
      <c r="V474" s="11">
        <v>0</v>
      </c>
      <c r="W474" s="11">
        <v>0</v>
      </c>
      <c r="X474" s="11">
        <v>0</v>
      </c>
      <c r="Y474" s="8" t="s">
        <v>957</v>
      </c>
      <c r="Z474" s="8"/>
      <c r="AA474" s="8" t="s">
        <v>957</v>
      </c>
      <c r="AB474" s="8"/>
      <c r="AC474" s="8"/>
      <c r="AD474" s="8"/>
      <c r="AE474" s="8"/>
      <c r="AF474" s="8"/>
      <c r="AG474" s="8"/>
      <c r="AH474" s="8"/>
      <c r="AI474" s="8"/>
      <c r="AJ474" s="8"/>
      <c r="AK474" s="8"/>
      <c r="AL474" s="8"/>
      <c r="AM474" s="8"/>
      <c r="AN474" s="8"/>
      <c r="AO474" s="8"/>
      <c r="AP474" s="8"/>
      <c r="AQ474" s="8"/>
      <c r="AR474" s="8"/>
      <c r="AS474" s="8"/>
      <c r="AT474" s="8"/>
      <c r="AU474" s="8"/>
      <c r="AV474" s="8"/>
      <c r="AW474" s="36">
        <v>94</v>
      </c>
      <c r="AX474" s="36">
        <v>0.87053571428572241</v>
      </c>
      <c r="AY474" s="36">
        <v>255</v>
      </c>
      <c r="AZ474" s="36">
        <v>260</v>
      </c>
      <c r="BA474" s="36">
        <v>259.35267857142861</v>
      </c>
      <c r="BB474" s="37">
        <f>SUMPRODUCT(L474:X474,分數請填寫在這邊!C$7:O$7)</f>
        <v>250</v>
      </c>
    </row>
    <row r="475" spans="1:54" x14ac:dyDescent="0.25">
      <c r="A475" s="8" t="s">
        <v>972</v>
      </c>
      <c r="B475" s="8">
        <v>32</v>
      </c>
      <c r="C475" s="10" t="s">
        <v>2514</v>
      </c>
      <c r="D475" s="10" t="s">
        <v>24</v>
      </c>
      <c r="E475" s="10" t="s">
        <v>2832</v>
      </c>
      <c r="F475" s="33">
        <f t="shared" si="7"/>
        <v>-17.31818181818187</v>
      </c>
      <c r="G475" s="8">
        <v>97.218181818181819</v>
      </c>
      <c r="H475" s="8">
        <v>97.266666666666666</v>
      </c>
      <c r="I475" s="14">
        <v>97.242424242424249</v>
      </c>
      <c r="J475" s="14">
        <v>96.553030303030312</v>
      </c>
      <c r="K475" s="8" t="s">
        <v>956</v>
      </c>
      <c r="L475" s="11">
        <v>0</v>
      </c>
      <c r="M475" s="11">
        <v>1</v>
      </c>
      <c r="N475" s="11">
        <v>1</v>
      </c>
      <c r="O475" s="11">
        <v>1</v>
      </c>
      <c r="P475" s="11">
        <v>1</v>
      </c>
      <c r="Q475" s="11">
        <v>1</v>
      </c>
      <c r="R475" s="11">
        <v>0</v>
      </c>
      <c r="S475" s="11">
        <v>0</v>
      </c>
      <c r="T475" s="11">
        <v>0</v>
      </c>
      <c r="U475" s="11">
        <v>0</v>
      </c>
      <c r="V475" s="11">
        <v>0</v>
      </c>
      <c r="W475" s="11">
        <v>0</v>
      </c>
      <c r="X475" s="11">
        <v>0</v>
      </c>
      <c r="Y475" s="8" t="s">
        <v>957</v>
      </c>
      <c r="Z475" s="8"/>
      <c r="AA475" s="8" t="s">
        <v>957</v>
      </c>
      <c r="AB475" s="8"/>
      <c r="AC475" s="8"/>
      <c r="AD475" s="8"/>
      <c r="AE475" s="8"/>
      <c r="AF475" s="8"/>
      <c r="AG475" s="8"/>
      <c r="AH475" s="8"/>
      <c r="AI475" s="8"/>
      <c r="AJ475" s="8"/>
      <c r="AK475" s="8"/>
      <c r="AL475" s="8"/>
      <c r="AM475" s="8"/>
      <c r="AN475" s="8"/>
      <c r="AO475" s="8"/>
      <c r="AP475" s="8"/>
      <c r="AQ475" s="8"/>
      <c r="AR475" s="8"/>
      <c r="AS475" s="8"/>
      <c r="AT475" s="8"/>
      <c r="AU475" s="8"/>
      <c r="AV475" s="8"/>
      <c r="AW475" s="36">
        <v>96</v>
      </c>
      <c r="AX475" s="36">
        <v>0.55303030303031164</v>
      </c>
      <c r="AY475" s="36">
        <v>264</v>
      </c>
      <c r="AZ475" s="36">
        <v>270</v>
      </c>
      <c r="BA475" s="36">
        <v>267.31818181818187</v>
      </c>
      <c r="BB475" s="37">
        <f>SUMPRODUCT(L475:X475,分數請填寫在這邊!C$7:O$7)</f>
        <v>250</v>
      </c>
    </row>
    <row r="476" spans="1:54" x14ac:dyDescent="0.25">
      <c r="A476" s="8" t="s">
        <v>972</v>
      </c>
      <c r="B476" s="8">
        <v>33</v>
      </c>
      <c r="C476" s="10" t="s">
        <v>2514</v>
      </c>
      <c r="D476" s="10" t="s">
        <v>418</v>
      </c>
      <c r="E476" s="10" t="s">
        <v>2833</v>
      </c>
      <c r="F476" s="33">
        <f t="shared" si="7"/>
        <v>22.746086956521708</v>
      </c>
      <c r="G476" s="8">
        <v>87.86399999999999</v>
      </c>
      <c r="H476" s="8">
        <v>90.139130434782615</v>
      </c>
      <c r="I476" s="14">
        <v>89.001565217391303</v>
      </c>
      <c r="J476" s="14">
        <v>86.251956521739132</v>
      </c>
      <c r="K476" s="8"/>
      <c r="L476" s="11">
        <v>0</v>
      </c>
      <c r="M476" s="11">
        <v>1.75</v>
      </c>
      <c r="N476" s="11">
        <v>1</v>
      </c>
      <c r="O476" s="11">
        <v>2</v>
      </c>
      <c r="P476" s="11">
        <v>0</v>
      </c>
      <c r="Q476" s="11">
        <v>1.75</v>
      </c>
      <c r="R476" s="11">
        <v>0</v>
      </c>
      <c r="S476" s="11">
        <v>0</v>
      </c>
      <c r="T476" s="11">
        <v>0</v>
      </c>
      <c r="U476" s="11">
        <v>0</v>
      </c>
      <c r="V476" s="11">
        <v>0</v>
      </c>
      <c r="W476" s="11">
        <v>0</v>
      </c>
      <c r="X476" s="11">
        <v>0</v>
      </c>
      <c r="Y476" s="8"/>
      <c r="Z476" s="8"/>
      <c r="AA476" s="8" t="s">
        <v>962</v>
      </c>
      <c r="AB476" s="8"/>
      <c r="AC476" s="8"/>
      <c r="AD476" s="8"/>
      <c r="AE476" s="8"/>
      <c r="AF476" s="8"/>
      <c r="AG476" s="8"/>
      <c r="AH476" s="8"/>
      <c r="AI476" s="8"/>
      <c r="AJ476" s="8"/>
      <c r="AK476" s="8"/>
      <c r="AL476" s="8"/>
      <c r="AM476" s="8"/>
      <c r="AN476" s="8"/>
      <c r="AO476" s="8"/>
      <c r="AP476" s="8"/>
      <c r="AQ476" s="8"/>
      <c r="AR476" s="8"/>
      <c r="AS476" s="8"/>
      <c r="AT476" s="8"/>
      <c r="AU476" s="8"/>
      <c r="AV476" s="8"/>
      <c r="AW476" s="36">
        <v>86</v>
      </c>
      <c r="AX476" s="36">
        <v>0.25195652173913174</v>
      </c>
      <c r="AY476" s="36">
        <v>301.75</v>
      </c>
      <c r="AZ476" s="36">
        <v>303.75</v>
      </c>
      <c r="BA476" s="36">
        <v>302.25391304347829</v>
      </c>
      <c r="BB476" s="37">
        <f>SUMPRODUCT(L476:X476,分數請填寫在這邊!C$7:O$7)</f>
        <v>325</v>
      </c>
    </row>
    <row r="477" spans="1:54" x14ac:dyDescent="0.25">
      <c r="A477" s="8" t="s">
        <v>972</v>
      </c>
      <c r="B477" s="8">
        <v>34</v>
      </c>
      <c r="C477" s="10" t="s">
        <v>2514</v>
      </c>
      <c r="D477" s="10" t="s">
        <v>419</v>
      </c>
      <c r="E477" s="10" t="s">
        <v>2834</v>
      </c>
      <c r="F477" s="33">
        <f t="shared" si="7"/>
        <v>49.25</v>
      </c>
      <c r="G477" s="8">
        <v>80.156521739130426</v>
      </c>
      <c r="H477" s="8">
        <v>84.54</v>
      </c>
      <c r="I477" s="14">
        <v>82.348260869565223</v>
      </c>
      <c r="J477" s="14">
        <v>77.935326086956536</v>
      </c>
      <c r="K477" s="8"/>
      <c r="L477" s="11">
        <v>0</v>
      </c>
      <c r="M477" s="11">
        <v>1</v>
      </c>
      <c r="N477" s="11">
        <v>1.25</v>
      </c>
      <c r="O477" s="11">
        <v>1.25</v>
      </c>
      <c r="P477" s="11">
        <v>1.25</v>
      </c>
      <c r="Q477" s="11">
        <v>1</v>
      </c>
      <c r="R477" s="11">
        <v>0</v>
      </c>
      <c r="S477" s="11">
        <v>0</v>
      </c>
      <c r="T477" s="11">
        <v>0</v>
      </c>
      <c r="U477" s="11">
        <v>0</v>
      </c>
      <c r="V477" s="11">
        <v>0</v>
      </c>
      <c r="W477" s="11">
        <v>0</v>
      </c>
      <c r="X477" s="11">
        <v>0</v>
      </c>
      <c r="Y477" s="8"/>
      <c r="Z477" s="8"/>
      <c r="AA477" s="8" t="s">
        <v>955</v>
      </c>
      <c r="AB477" s="8"/>
      <c r="AC477" s="8"/>
      <c r="AD477" s="8"/>
      <c r="AE477" s="8"/>
      <c r="AF477" s="8"/>
      <c r="AG477" s="8"/>
      <c r="AH477" s="8"/>
      <c r="AI477" s="8"/>
      <c r="AJ477" s="8"/>
      <c r="AK477" s="8"/>
      <c r="AL477" s="8"/>
      <c r="AM477" s="8"/>
      <c r="AN477" s="8"/>
      <c r="AO477" s="8"/>
      <c r="AP477" s="8"/>
      <c r="AQ477" s="8"/>
      <c r="AR477" s="8"/>
      <c r="AS477" s="8"/>
      <c r="AT477" s="8"/>
      <c r="AU477" s="8"/>
      <c r="AV477" s="8"/>
      <c r="AW477" s="36">
        <v>77</v>
      </c>
      <c r="AX477" s="36">
        <v>0.93532608695653607</v>
      </c>
      <c r="AY477" s="36">
        <v>238.25</v>
      </c>
      <c r="AZ477" s="36">
        <v>238.25</v>
      </c>
      <c r="BA477" s="36">
        <v>238.25</v>
      </c>
      <c r="BB477" s="37">
        <f>SUMPRODUCT(L477:X477,分數請填寫在這邊!C$7:O$7)</f>
        <v>287.5</v>
      </c>
    </row>
    <row r="478" spans="1:54" x14ac:dyDescent="0.25">
      <c r="A478" s="8" t="s">
        <v>972</v>
      </c>
      <c r="B478" s="8">
        <v>35</v>
      </c>
      <c r="C478" s="10" t="s">
        <v>2514</v>
      </c>
      <c r="D478" s="10" t="s">
        <v>420</v>
      </c>
      <c r="E478" s="10" t="s">
        <v>2835</v>
      </c>
      <c r="F478" s="33">
        <f t="shared" si="7"/>
        <v>14.087215909090901</v>
      </c>
      <c r="G478" s="8">
        <v>88.509090909090915</v>
      </c>
      <c r="H478" s="8">
        <v>92.00181818181818</v>
      </c>
      <c r="I478" s="14">
        <v>90.25545454545454</v>
      </c>
      <c r="J478" s="14">
        <v>87.819318181818176</v>
      </c>
      <c r="K478" s="8"/>
      <c r="L478" s="11">
        <v>0</v>
      </c>
      <c r="M478" s="11">
        <v>1.25</v>
      </c>
      <c r="N478" s="11">
        <v>1</v>
      </c>
      <c r="O478" s="11">
        <v>1</v>
      </c>
      <c r="P478" s="11">
        <v>1</v>
      </c>
      <c r="Q478" s="11">
        <v>1.25</v>
      </c>
      <c r="R478" s="11">
        <v>0</v>
      </c>
      <c r="S478" s="11">
        <v>0</v>
      </c>
      <c r="T478" s="11">
        <v>0</v>
      </c>
      <c r="U478" s="11">
        <v>0</v>
      </c>
      <c r="V478" s="11">
        <v>0</v>
      </c>
      <c r="W478" s="11">
        <v>0</v>
      </c>
      <c r="X478" s="11">
        <v>0</v>
      </c>
      <c r="Y478" s="8"/>
      <c r="Z478" s="8"/>
      <c r="AA478" s="8" t="s">
        <v>955</v>
      </c>
      <c r="AB478" s="8"/>
      <c r="AC478" s="8"/>
      <c r="AD478" s="8"/>
      <c r="AE478" s="8"/>
      <c r="AF478" s="8"/>
      <c r="AG478" s="8"/>
      <c r="AH478" s="8"/>
      <c r="AI478" s="8"/>
      <c r="AJ478" s="8"/>
      <c r="AK478" s="8"/>
      <c r="AL478" s="8"/>
      <c r="AM478" s="8"/>
      <c r="AN478" s="8"/>
      <c r="AO478" s="8"/>
      <c r="AP478" s="8"/>
      <c r="AQ478" s="8"/>
      <c r="AR478" s="8"/>
      <c r="AS478" s="8"/>
      <c r="AT478" s="8"/>
      <c r="AU478" s="8"/>
      <c r="AV478" s="8"/>
      <c r="AW478" s="36">
        <v>87</v>
      </c>
      <c r="AX478" s="36">
        <v>0.81931818181817562</v>
      </c>
      <c r="AY478" s="36">
        <v>258.25</v>
      </c>
      <c r="AZ478" s="36">
        <v>261.5</v>
      </c>
      <c r="BA478" s="36">
        <v>260.9127840909091</v>
      </c>
      <c r="BB478" s="37">
        <f>SUMPRODUCT(L478:X478,分數請填寫在這邊!C$7:O$7)</f>
        <v>275</v>
      </c>
    </row>
    <row r="479" spans="1:54" x14ac:dyDescent="0.25">
      <c r="A479" s="8" t="s">
        <v>972</v>
      </c>
      <c r="B479" s="8">
        <v>36</v>
      </c>
      <c r="C479" s="10" t="s">
        <v>2514</v>
      </c>
      <c r="D479" s="10" t="s">
        <v>27</v>
      </c>
      <c r="E479" s="10" t="s">
        <v>2836</v>
      </c>
      <c r="F479" s="33">
        <f t="shared" si="7"/>
        <v>44.601249999999993</v>
      </c>
      <c r="G479" s="8">
        <v>78.275999999999996</v>
      </c>
      <c r="H479" s="8">
        <v>81.67</v>
      </c>
      <c r="I479" s="14">
        <v>79.972999999999999</v>
      </c>
      <c r="J479" s="14">
        <v>74.966250000000002</v>
      </c>
      <c r="K479" s="8" t="s">
        <v>956</v>
      </c>
      <c r="L479" s="11">
        <v>1</v>
      </c>
      <c r="M479" s="11">
        <v>1.5</v>
      </c>
      <c r="N479" s="11">
        <v>1</v>
      </c>
      <c r="O479" s="11">
        <v>1</v>
      </c>
      <c r="P479" s="11">
        <v>0</v>
      </c>
      <c r="Q479" s="11">
        <v>1</v>
      </c>
      <c r="R479" s="11">
        <v>0</v>
      </c>
      <c r="S479" s="11">
        <v>0</v>
      </c>
      <c r="T479" s="11">
        <v>0</v>
      </c>
      <c r="U479" s="11">
        <v>0</v>
      </c>
      <c r="V479" s="11">
        <v>0</v>
      </c>
      <c r="W479" s="11">
        <v>0</v>
      </c>
      <c r="X479" s="11">
        <v>0</v>
      </c>
      <c r="Y479" s="8"/>
      <c r="Z479" s="8"/>
      <c r="AA479" s="8" t="s">
        <v>962</v>
      </c>
      <c r="AB479" s="8"/>
      <c r="AC479" s="8"/>
      <c r="AD479" s="8"/>
      <c r="AE479" s="8"/>
      <c r="AF479" s="8"/>
      <c r="AG479" s="8"/>
      <c r="AH479" s="8"/>
      <c r="AI479" s="8"/>
      <c r="AJ479" s="8"/>
      <c r="AK479" s="8"/>
      <c r="AL479" s="8"/>
      <c r="AM479" s="8"/>
      <c r="AN479" s="8"/>
      <c r="AO479" s="8"/>
      <c r="AP479" s="8"/>
      <c r="AQ479" s="8"/>
      <c r="AR479" s="8"/>
      <c r="AS479" s="8"/>
      <c r="AT479" s="8"/>
      <c r="AU479" s="8"/>
      <c r="AV479" s="8"/>
      <c r="AW479" s="36">
        <v>74</v>
      </c>
      <c r="AX479" s="36">
        <v>0.96625000000000227</v>
      </c>
      <c r="AY479" s="36">
        <v>227.5</v>
      </c>
      <c r="AZ479" s="36">
        <v>230.5</v>
      </c>
      <c r="BA479" s="36">
        <v>230.39875000000001</v>
      </c>
      <c r="BB479" s="37">
        <f>SUMPRODUCT(L479:X479,分數請填寫在這邊!C$7:O$7)</f>
        <v>275</v>
      </c>
    </row>
    <row r="480" spans="1:54" x14ac:dyDescent="0.25">
      <c r="A480" s="8" t="s">
        <v>972</v>
      </c>
      <c r="B480" s="8">
        <v>37</v>
      </c>
      <c r="C480" s="10" t="s">
        <v>2514</v>
      </c>
      <c r="D480" s="10" t="s">
        <v>856</v>
      </c>
      <c r="E480" s="10" t="s">
        <v>2837</v>
      </c>
      <c r="F480" s="33">
        <f t="shared" si="7"/>
        <v>30.066071428571433</v>
      </c>
      <c r="G480" s="8">
        <v>86.155714285714282</v>
      </c>
      <c r="H480" s="8">
        <v>86.16</v>
      </c>
      <c r="I480" s="14">
        <v>86.157857142857139</v>
      </c>
      <c r="J480" s="14">
        <v>82.697321428571428</v>
      </c>
      <c r="K480" s="8"/>
      <c r="L480" s="11">
        <v>0</v>
      </c>
      <c r="M480" s="11">
        <v>1.25</v>
      </c>
      <c r="N480" s="11">
        <v>1</v>
      </c>
      <c r="O480" s="11">
        <v>1.25</v>
      </c>
      <c r="P480" s="11">
        <v>1</v>
      </c>
      <c r="Q480" s="11">
        <v>1.5</v>
      </c>
      <c r="R480" s="11">
        <v>0</v>
      </c>
      <c r="S480" s="11">
        <v>0</v>
      </c>
      <c r="T480" s="11">
        <v>0</v>
      </c>
      <c r="U480" s="11">
        <v>0</v>
      </c>
      <c r="V480" s="11">
        <v>0</v>
      </c>
      <c r="W480" s="11">
        <v>0</v>
      </c>
      <c r="X480" s="11">
        <v>0</v>
      </c>
      <c r="Y480" s="8"/>
      <c r="Z480" s="8"/>
      <c r="AA480" s="8" t="s">
        <v>955</v>
      </c>
      <c r="AB480" s="8"/>
      <c r="AC480" s="8"/>
      <c r="AD480" s="8"/>
      <c r="AE480" s="8"/>
      <c r="AF480" s="8"/>
      <c r="AG480" s="8"/>
      <c r="AH480" s="8"/>
      <c r="AI480" s="8"/>
      <c r="AJ480" s="8"/>
      <c r="AK480" s="8"/>
      <c r="AL480" s="8"/>
      <c r="AM480" s="8"/>
      <c r="AN480" s="8"/>
      <c r="AO480" s="8"/>
      <c r="AP480" s="8"/>
      <c r="AQ480" s="8"/>
      <c r="AR480" s="8"/>
      <c r="AS480" s="8"/>
      <c r="AT480" s="8"/>
      <c r="AU480" s="8"/>
      <c r="AV480" s="8"/>
      <c r="AW480" s="36">
        <v>82</v>
      </c>
      <c r="AX480" s="36">
        <v>0.69732142857142776</v>
      </c>
      <c r="AY480" s="36">
        <v>265.75</v>
      </c>
      <c r="AZ480" s="36">
        <v>271.75</v>
      </c>
      <c r="BA480" s="36">
        <v>269.93392857142857</v>
      </c>
      <c r="BB480" s="37">
        <f>SUMPRODUCT(L480:X480,分數請填寫在這邊!C$7:O$7)</f>
        <v>300</v>
      </c>
    </row>
    <row r="481" spans="1:54" x14ac:dyDescent="0.25">
      <c r="A481" s="8" t="s">
        <v>972</v>
      </c>
      <c r="B481" s="8">
        <v>38</v>
      </c>
      <c r="C481" s="10" t="s">
        <v>2514</v>
      </c>
      <c r="D481" s="10" t="s">
        <v>124</v>
      </c>
      <c r="E481" s="10" t="s">
        <v>2838</v>
      </c>
      <c r="F481" s="33">
        <f t="shared" si="7"/>
        <v>18.369999999999976</v>
      </c>
      <c r="G481" s="8">
        <v>86.03</v>
      </c>
      <c r="H481" s="8">
        <v>88.39</v>
      </c>
      <c r="I481" s="14">
        <v>87.210000000000008</v>
      </c>
      <c r="J481" s="14">
        <v>87.210000000000008</v>
      </c>
      <c r="K481" s="8"/>
      <c r="L481" s="11">
        <v>0</v>
      </c>
      <c r="M481" s="11">
        <v>1</v>
      </c>
      <c r="N481" s="11">
        <v>1</v>
      </c>
      <c r="O481" s="11">
        <v>1</v>
      </c>
      <c r="P481" s="11">
        <v>1</v>
      </c>
      <c r="Q481" s="11">
        <v>0</v>
      </c>
      <c r="R481" s="11">
        <v>0</v>
      </c>
      <c r="S481" s="11">
        <v>0</v>
      </c>
      <c r="T481" s="11">
        <v>0</v>
      </c>
      <c r="U481" s="11">
        <v>0</v>
      </c>
      <c r="V481" s="11">
        <v>0</v>
      </c>
      <c r="W481" s="11">
        <v>0</v>
      </c>
      <c r="X481" s="11">
        <v>0</v>
      </c>
      <c r="Y481" s="8"/>
      <c r="Z481" s="8"/>
      <c r="AA481" s="8" t="s">
        <v>955</v>
      </c>
      <c r="AB481" s="8"/>
      <c r="AC481" s="8"/>
      <c r="AD481" s="8"/>
      <c r="AE481" s="8"/>
      <c r="AF481" s="8"/>
      <c r="AG481" s="8"/>
      <c r="AH481" s="8"/>
      <c r="AI481" s="8"/>
      <c r="AJ481" s="8"/>
      <c r="AK481" s="8"/>
      <c r="AL481" s="8"/>
      <c r="AM481" s="8"/>
      <c r="AN481" s="8"/>
      <c r="AO481" s="8"/>
      <c r="AP481" s="8"/>
      <c r="AQ481" s="8"/>
      <c r="AR481" s="8"/>
      <c r="AS481" s="8"/>
      <c r="AT481" s="8"/>
      <c r="AU481" s="8"/>
      <c r="AV481" s="8"/>
      <c r="AW481" s="36">
        <v>84</v>
      </c>
      <c r="AX481" s="36">
        <v>1.2500000000017053E-2</v>
      </c>
      <c r="AY481" s="36">
        <v>173</v>
      </c>
      <c r="AZ481" s="36">
        <v>177</v>
      </c>
      <c r="BA481" s="36">
        <v>181.63000000000002</v>
      </c>
      <c r="BB481" s="37">
        <f>SUMPRODUCT(L481:X481,分數請填寫在這邊!C$7:O$7)</f>
        <v>200</v>
      </c>
    </row>
    <row r="482" spans="1:54" x14ac:dyDescent="0.25">
      <c r="A482" s="8" t="s">
        <v>972</v>
      </c>
      <c r="B482" s="8">
        <v>39</v>
      </c>
      <c r="C482" s="10" t="s">
        <v>2514</v>
      </c>
      <c r="D482" s="10" t="s">
        <v>421</v>
      </c>
      <c r="E482" s="10" t="s">
        <v>2839</v>
      </c>
      <c r="F482" s="33">
        <f t="shared" si="7"/>
        <v>3.5051136363636033</v>
      </c>
      <c r="G482" s="8">
        <v>91.896000000000001</v>
      </c>
      <c r="H482" s="8">
        <v>93.701818181818183</v>
      </c>
      <c r="I482" s="14">
        <v>92.798909090909092</v>
      </c>
      <c r="J482" s="14">
        <v>90.998636363636365</v>
      </c>
      <c r="K482" s="8"/>
      <c r="L482" s="11">
        <v>0</v>
      </c>
      <c r="M482" s="11">
        <v>1.25</v>
      </c>
      <c r="N482" s="11">
        <v>1</v>
      </c>
      <c r="O482" s="11">
        <v>1.25</v>
      </c>
      <c r="P482" s="11">
        <v>1</v>
      </c>
      <c r="Q482" s="11">
        <v>1.5</v>
      </c>
      <c r="R482" s="11">
        <v>0</v>
      </c>
      <c r="S482" s="11">
        <v>0</v>
      </c>
      <c r="T482" s="11">
        <v>0</v>
      </c>
      <c r="U482" s="11">
        <v>0</v>
      </c>
      <c r="V482" s="11">
        <v>0</v>
      </c>
      <c r="W482" s="11">
        <v>0</v>
      </c>
      <c r="X482" s="11">
        <v>0</v>
      </c>
      <c r="Y482" s="8"/>
      <c r="Z482" s="8"/>
      <c r="AA482" s="8" t="s">
        <v>955</v>
      </c>
      <c r="AB482" s="8"/>
      <c r="AC482" s="8"/>
      <c r="AD482" s="8"/>
      <c r="AE482" s="8"/>
      <c r="AF482" s="8"/>
      <c r="AG482" s="8"/>
      <c r="AH482" s="8"/>
      <c r="AI482" s="8"/>
      <c r="AJ482" s="8"/>
      <c r="AK482" s="8"/>
      <c r="AL482" s="8"/>
      <c r="AM482" s="8"/>
      <c r="AN482" s="8"/>
      <c r="AO482" s="8"/>
      <c r="AP482" s="8"/>
      <c r="AQ482" s="8"/>
      <c r="AR482" s="8"/>
      <c r="AS482" s="8"/>
      <c r="AT482" s="8"/>
      <c r="AU482" s="8"/>
      <c r="AV482" s="8"/>
      <c r="AW482" s="36">
        <v>90</v>
      </c>
      <c r="AX482" s="36">
        <v>0.99863636363636488</v>
      </c>
      <c r="AY482" s="36">
        <v>292.75</v>
      </c>
      <c r="AZ482" s="36">
        <v>296.5</v>
      </c>
      <c r="BA482" s="36">
        <v>296.4948863636364</v>
      </c>
      <c r="BB482" s="37">
        <f>SUMPRODUCT(L482:X482,分數請填寫在這邊!C$7:O$7)</f>
        <v>300</v>
      </c>
    </row>
    <row r="483" spans="1:54" x14ac:dyDescent="0.25">
      <c r="A483" s="8" t="s">
        <v>972</v>
      </c>
      <c r="B483" s="8">
        <v>40</v>
      </c>
      <c r="C483" s="10" t="s">
        <v>2514</v>
      </c>
      <c r="D483" s="10" t="s">
        <v>25</v>
      </c>
      <c r="E483" s="10" t="s">
        <v>2840</v>
      </c>
      <c r="F483" s="33">
        <f t="shared" si="7"/>
        <v>-4.7693452380953261</v>
      </c>
      <c r="G483" s="8">
        <v>94.63333333333334</v>
      </c>
      <c r="H483" s="8">
        <v>95.69285714285715</v>
      </c>
      <c r="I483" s="14">
        <v>95.163095238095252</v>
      </c>
      <c r="J483" s="14">
        <v>93.953869047619065</v>
      </c>
      <c r="K483" s="8"/>
      <c r="L483" s="11">
        <v>0</v>
      </c>
      <c r="M483" s="11">
        <v>1</v>
      </c>
      <c r="N483" s="11">
        <v>1</v>
      </c>
      <c r="O483" s="11">
        <v>1</v>
      </c>
      <c r="P483" s="11">
        <v>1</v>
      </c>
      <c r="Q483" s="11">
        <v>1</v>
      </c>
      <c r="R483" s="11">
        <v>0</v>
      </c>
      <c r="S483" s="11">
        <v>0</v>
      </c>
      <c r="T483" s="11">
        <v>0</v>
      </c>
      <c r="U483" s="11">
        <v>0</v>
      </c>
      <c r="V483" s="11">
        <v>0</v>
      </c>
      <c r="W483" s="11">
        <v>0</v>
      </c>
      <c r="X483" s="11">
        <v>0</v>
      </c>
      <c r="Y483" s="8" t="s">
        <v>955</v>
      </c>
      <c r="Z483" s="8"/>
      <c r="AA483" s="8" t="s">
        <v>955</v>
      </c>
      <c r="AB483" s="8"/>
      <c r="AC483" s="8"/>
      <c r="AD483" s="8"/>
      <c r="AE483" s="8"/>
      <c r="AF483" s="8"/>
      <c r="AG483" s="8"/>
      <c r="AH483" s="8"/>
      <c r="AI483" s="8"/>
      <c r="AJ483" s="8"/>
      <c r="AK483" s="8"/>
      <c r="AL483" s="8"/>
      <c r="AM483" s="8"/>
      <c r="AN483" s="8"/>
      <c r="AO483" s="8"/>
      <c r="AP483" s="8"/>
      <c r="AQ483" s="8"/>
      <c r="AR483" s="8"/>
      <c r="AS483" s="8"/>
      <c r="AT483" s="8"/>
      <c r="AU483" s="8"/>
      <c r="AV483" s="8"/>
      <c r="AW483" s="36">
        <v>93</v>
      </c>
      <c r="AX483" s="36">
        <v>0.95386904761906521</v>
      </c>
      <c r="AY483" s="36">
        <v>250</v>
      </c>
      <c r="AZ483" s="36">
        <v>255</v>
      </c>
      <c r="BA483" s="36">
        <v>254.76934523809533</v>
      </c>
      <c r="BB483" s="37">
        <f>SUMPRODUCT(L483:X483,分數請填寫在這邊!C$7:O$7)</f>
        <v>250</v>
      </c>
    </row>
    <row r="484" spans="1:54" x14ac:dyDescent="0.25">
      <c r="A484" s="8" t="s">
        <v>973</v>
      </c>
      <c r="B484" s="8">
        <v>1</v>
      </c>
      <c r="C484" s="10" t="s">
        <v>255</v>
      </c>
      <c r="D484" s="10" t="s">
        <v>256</v>
      </c>
      <c r="E484" s="10" t="s">
        <v>1375</v>
      </c>
      <c r="F484" s="33">
        <f t="shared" si="7"/>
        <v>9.5</v>
      </c>
      <c r="G484" s="8">
        <v>33.31111111111111</v>
      </c>
      <c r="H484" s="8">
        <v>47.922222222222224</v>
      </c>
      <c r="I484" s="14">
        <v>40.616666666666667</v>
      </c>
      <c r="J484" s="14">
        <v>25.770833333333343</v>
      </c>
      <c r="K484" s="8"/>
      <c r="L484" s="11">
        <v>2</v>
      </c>
      <c r="M484" s="11">
        <v>1</v>
      </c>
      <c r="N484" s="11">
        <v>0</v>
      </c>
      <c r="O484" s="11">
        <v>0</v>
      </c>
      <c r="P484" s="11">
        <v>0</v>
      </c>
      <c r="Q484" s="11">
        <v>0</v>
      </c>
      <c r="R484" s="11">
        <v>1.5</v>
      </c>
      <c r="S484" s="11">
        <v>0</v>
      </c>
      <c r="T484" s="11">
        <v>0</v>
      </c>
      <c r="U484" s="11">
        <v>0</v>
      </c>
      <c r="V484" s="11">
        <v>0</v>
      </c>
      <c r="W484" s="11">
        <v>0</v>
      </c>
      <c r="X484" s="11">
        <v>0</v>
      </c>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36">
        <v>25</v>
      </c>
      <c r="AX484" s="36">
        <v>0.77083333333334281</v>
      </c>
      <c r="AY484" s="36">
        <v>140.5</v>
      </c>
      <c r="AZ484" s="36">
        <v>140.5</v>
      </c>
      <c r="BA484" s="36">
        <v>140.5</v>
      </c>
      <c r="BB484" s="37">
        <f>SUMPRODUCT(L484:X484,分數請填寫在這邊!C$7:O$7)</f>
        <v>150</v>
      </c>
    </row>
    <row r="485" spans="1:54" x14ac:dyDescent="0.25">
      <c r="A485" s="8" t="s">
        <v>973</v>
      </c>
      <c r="B485" s="8">
        <v>2</v>
      </c>
      <c r="C485" s="10" t="s">
        <v>255</v>
      </c>
      <c r="D485" s="10" t="s">
        <v>3</v>
      </c>
      <c r="E485" s="10" t="s">
        <v>1376</v>
      </c>
      <c r="F485" s="33">
        <f t="shared" si="7"/>
        <v>-18</v>
      </c>
      <c r="G485" s="8">
        <v>38.199999999999989</v>
      </c>
      <c r="H485" s="8">
        <v>49.533333333333339</v>
      </c>
      <c r="I485" s="14">
        <v>43.86666666666666</v>
      </c>
      <c r="J485" s="14">
        <v>29.833333333333329</v>
      </c>
      <c r="K485" s="8"/>
      <c r="L485" s="11">
        <v>1.5</v>
      </c>
      <c r="M485" s="11">
        <v>1</v>
      </c>
      <c r="N485" s="11">
        <v>0</v>
      </c>
      <c r="O485" s="11">
        <v>0</v>
      </c>
      <c r="P485" s="11">
        <v>0</v>
      </c>
      <c r="Q485" s="11">
        <v>0</v>
      </c>
      <c r="R485" s="11">
        <v>2</v>
      </c>
      <c r="S485" s="11">
        <v>0</v>
      </c>
      <c r="T485" s="11">
        <v>0</v>
      </c>
      <c r="U485" s="11">
        <v>0</v>
      </c>
      <c r="V485" s="11">
        <v>0</v>
      </c>
      <c r="W485" s="11">
        <v>0</v>
      </c>
      <c r="X485" s="11">
        <v>0</v>
      </c>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36">
        <v>29</v>
      </c>
      <c r="AX485" s="36">
        <v>0.8333333333333286</v>
      </c>
      <c r="AY485" s="36">
        <v>143</v>
      </c>
      <c r="AZ485" s="36">
        <v>143</v>
      </c>
      <c r="BA485" s="36">
        <v>143</v>
      </c>
      <c r="BB485" s="37">
        <f>SUMPRODUCT(L485:X485,分數請填寫在這邊!C$7:O$7)</f>
        <v>125</v>
      </c>
    </row>
    <row r="486" spans="1:54" x14ac:dyDescent="0.25">
      <c r="A486" s="8" t="s">
        <v>973</v>
      </c>
      <c r="B486" s="8">
        <v>3</v>
      </c>
      <c r="C486" s="10" t="s">
        <v>255</v>
      </c>
      <c r="D486" s="10" t="s">
        <v>257</v>
      </c>
      <c r="E486" s="10" t="s">
        <v>1377</v>
      </c>
      <c r="F486" s="33">
        <f t="shared" si="7"/>
        <v>34.178571428571388</v>
      </c>
      <c r="G486" s="8">
        <v>28.62857142857143</v>
      </c>
      <c r="H486" s="8">
        <v>40.1</v>
      </c>
      <c r="I486" s="14">
        <v>34.364285714285714</v>
      </c>
      <c r="J486" s="14">
        <v>17.955357142857153</v>
      </c>
      <c r="K486" s="8"/>
      <c r="L486" s="11">
        <v>2</v>
      </c>
      <c r="M486" s="11">
        <v>1</v>
      </c>
      <c r="N486" s="11">
        <v>0</v>
      </c>
      <c r="O486" s="11">
        <v>0</v>
      </c>
      <c r="P486" s="11">
        <v>0</v>
      </c>
      <c r="Q486" s="11">
        <v>0</v>
      </c>
      <c r="R486" s="11">
        <v>0</v>
      </c>
      <c r="S486" s="11">
        <v>0</v>
      </c>
      <c r="T486" s="11">
        <v>1</v>
      </c>
      <c r="U486" s="11">
        <v>0</v>
      </c>
      <c r="V486" s="11">
        <v>0</v>
      </c>
      <c r="W486" s="11">
        <v>0</v>
      </c>
      <c r="X486" s="11">
        <v>0</v>
      </c>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36">
        <v>17</v>
      </c>
      <c r="AX486" s="36">
        <v>0.95535714285715301</v>
      </c>
      <c r="AY486" s="36">
        <v>112</v>
      </c>
      <c r="AZ486" s="36">
        <v>116</v>
      </c>
      <c r="BA486" s="36">
        <v>115.82142857142861</v>
      </c>
      <c r="BB486" s="37">
        <f>SUMPRODUCT(L486:X486,分數請填寫在這邊!C$7:O$7)</f>
        <v>150</v>
      </c>
    </row>
    <row r="487" spans="1:54" x14ac:dyDescent="0.25">
      <c r="A487" s="8" t="s">
        <v>973</v>
      </c>
      <c r="B487" s="8">
        <v>4</v>
      </c>
      <c r="C487" s="10" t="s">
        <v>255</v>
      </c>
      <c r="D487" s="10" t="s">
        <v>258</v>
      </c>
      <c r="E487" s="10" t="s">
        <v>1378</v>
      </c>
      <c r="F487" s="33">
        <f t="shared" si="7"/>
        <v>2</v>
      </c>
      <c r="G487" s="8">
        <v>41.963636363636368</v>
      </c>
      <c r="H487" s="8">
        <v>51.739999999999995</v>
      </c>
      <c r="I487" s="14">
        <v>46.851818181818182</v>
      </c>
      <c r="J487" s="14">
        <v>33.564772727272725</v>
      </c>
      <c r="K487" s="8"/>
      <c r="L487" s="11">
        <v>1</v>
      </c>
      <c r="M487" s="11">
        <v>1</v>
      </c>
      <c r="N487" s="11">
        <v>0</v>
      </c>
      <c r="O487" s="11">
        <v>0</v>
      </c>
      <c r="P487" s="11">
        <v>0</v>
      </c>
      <c r="Q487" s="11">
        <v>0</v>
      </c>
      <c r="R487" s="11">
        <v>0</v>
      </c>
      <c r="S487" s="11">
        <v>0</v>
      </c>
      <c r="T487" s="11">
        <v>1</v>
      </c>
      <c r="U487" s="11">
        <v>0</v>
      </c>
      <c r="V487" s="11">
        <v>0</v>
      </c>
      <c r="W487" s="11">
        <v>0</v>
      </c>
      <c r="X487" s="11">
        <v>0</v>
      </c>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36">
        <v>33</v>
      </c>
      <c r="AX487" s="36">
        <v>0.56477272727272521</v>
      </c>
      <c r="AY487" s="36">
        <v>98</v>
      </c>
      <c r="AZ487" s="36">
        <v>98</v>
      </c>
      <c r="BA487" s="36">
        <v>98</v>
      </c>
      <c r="BB487" s="37">
        <f>SUMPRODUCT(L487:X487,分數請填寫在這邊!C$7:O$7)</f>
        <v>100</v>
      </c>
    </row>
    <row r="488" spans="1:54" x14ac:dyDescent="0.25">
      <c r="A488" s="8" t="s">
        <v>973</v>
      </c>
      <c r="B488" s="8">
        <v>5</v>
      </c>
      <c r="C488" s="10" t="s">
        <v>255</v>
      </c>
      <c r="D488" s="10" t="s">
        <v>259</v>
      </c>
      <c r="E488" s="10" t="s">
        <v>1379</v>
      </c>
      <c r="F488" s="33">
        <f t="shared" si="7"/>
        <v>6</v>
      </c>
      <c r="G488" s="8">
        <v>35.972727272727276</v>
      </c>
      <c r="H488" s="8">
        <v>44.60857142857143</v>
      </c>
      <c r="I488" s="14">
        <v>40.290649350649353</v>
      </c>
      <c r="J488" s="14">
        <v>25.363311688311697</v>
      </c>
      <c r="K488" s="8"/>
      <c r="L488" s="11">
        <v>2</v>
      </c>
      <c r="M488" s="11">
        <v>1</v>
      </c>
      <c r="N488" s="11">
        <v>0</v>
      </c>
      <c r="O488" s="11">
        <v>0</v>
      </c>
      <c r="P488" s="11">
        <v>0</v>
      </c>
      <c r="Q488" s="11">
        <v>0</v>
      </c>
      <c r="R488" s="11">
        <v>0</v>
      </c>
      <c r="S488" s="11">
        <v>0</v>
      </c>
      <c r="T488" s="11">
        <v>1</v>
      </c>
      <c r="U488" s="11">
        <v>0</v>
      </c>
      <c r="V488" s="11">
        <v>1</v>
      </c>
      <c r="W488" s="11">
        <v>0</v>
      </c>
      <c r="X488" s="11">
        <v>0</v>
      </c>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36">
        <v>25</v>
      </c>
      <c r="AX488" s="36">
        <v>0.36331168831169691</v>
      </c>
      <c r="AY488" s="36">
        <v>144</v>
      </c>
      <c r="AZ488" s="36">
        <v>144</v>
      </c>
      <c r="BA488" s="36">
        <v>144</v>
      </c>
      <c r="BB488" s="37">
        <f>SUMPRODUCT(L488:X488,分數請填寫在這邊!C$7:O$7)</f>
        <v>150</v>
      </c>
    </row>
    <row r="489" spans="1:54" x14ac:dyDescent="0.25">
      <c r="A489" s="8" t="s">
        <v>973</v>
      </c>
      <c r="B489" s="8">
        <v>6</v>
      </c>
      <c r="C489" s="10" t="s">
        <v>255</v>
      </c>
      <c r="D489" s="10" t="s">
        <v>260</v>
      </c>
      <c r="E489" s="10" t="s">
        <v>1380</v>
      </c>
      <c r="F489" s="33">
        <f t="shared" si="7"/>
        <v>8</v>
      </c>
      <c r="G489" s="8">
        <v>27.375</v>
      </c>
      <c r="H489" s="8">
        <v>38.763636363636358</v>
      </c>
      <c r="I489" s="14">
        <v>33.069318181818176</v>
      </c>
      <c r="J489" s="14">
        <v>16.33664772727272</v>
      </c>
      <c r="K489" s="8"/>
      <c r="L489" s="11">
        <v>1</v>
      </c>
      <c r="M489" s="11">
        <v>1</v>
      </c>
      <c r="N489" s="11">
        <v>0</v>
      </c>
      <c r="O489" s="11">
        <v>0</v>
      </c>
      <c r="P489" s="11">
        <v>0</v>
      </c>
      <c r="Q489" s="11">
        <v>0</v>
      </c>
      <c r="R489" s="11">
        <v>0</v>
      </c>
      <c r="S489" s="11">
        <v>0</v>
      </c>
      <c r="T489" s="11">
        <v>1.5</v>
      </c>
      <c r="U489" s="11">
        <v>0</v>
      </c>
      <c r="V489" s="11">
        <v>0</v>
      </c>
      <c r="W489" s="11">
        <v>0</v>
      </c>
      <c r="X489" s="11">
        <v>0</v>
      </c>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36">
        <v>16</v>
      </c>
      <c r="AX489" s="36">
        <v>0.33664772727271952</v>
      </c>
      <c r="AY489" s="36">
        <v>92</v>
      </c>
      <c r="AZ489" s="36">
        <v>92</v>
      </c>
      <c r="BA489" s="36">
        <v>92</v>
      </c>
      <c r="BB489" s="37">
        <f>SUMPRODUCT(L489:X489,分數請填寫在這邊!C$7:O$7)</f>
        <v>100</v>
      </c>
    </row>
    <row r="490" spans="1:54" x14ac:dyDescent="0.25">
      <c r="A490" s="8" t="s">
        <v>973</v>
      </c>
      <c r="B490" s="8">
        <v>7</v>
      </c>
      <c r="C490" s="10" t="s">
        <v>255</v>
      </c>
      <c r="D490" s="10" t="s">
        <v>816</v>
      </c>
      <c r="E490" s="10" t="s">
        <v>2297</v>
      </c>
      <c r="F490" s="33">
        <f t="shared" si="7"/>
        <v>24.330357142857125</v>
      </c>
      <c r="G490" s="8">
        <v>28.471428571428572</v>
      </c>
      <c r="H490" s="8">
        <v>35</v>
      </c>
      <c r="I490" s="14">
        <v>31.735714285714288</v>
      </c>
      <c r="J490" s="14">
        <v>14.669642857142875</v>
      </c>
      <c r="K490" s="8"/>
      <c r="L490" s="11">
        <v>1</v>
      </c>
      <c r="M490" s="11">
        <v>1</v>
      </c>
      <c r="N490" s="11">
        <v>0</v>
      </c>
      <c r="O490" s="11">
        <v>0</v>
      </c>
      <c r="P490" s="11">
        <v>0</v>
      </c>
      <c r="Q490" s="11">
        <v>0</v>
      </c>
      <c r="R490" s="11">
        <v>0</v>
      </c>
      <c r="S490" s="11">
        <v>0</v>
      </c>
      <c r="T490" s="11">
        <v>1</v>
      </c>
      <c r="U490" s="11">
        <v>0</v>
      </c>
      <c r="V490" s="11">
        <v>0</v>
      </c>
      <c r="W490" s="11">
        <v>0</v>
      </c>
      <c r="X490" s="11">
        <v>0</v>
      </c>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36">
        <v>14</v>
      </c>
      <c r="AX490" s="36">
        <v>0.66964285714287541</v>
      </c>
      <c r="AY490" s="36">
        <v>75</v>
      </c>
      <c r="AZ490" s="36">
        <v>76</v>
      </c>
      <c r="BA490" s="36">
        <v>75.669642857142875</v>
      </c>
      <c r="BB490" s="37">
        <f>SUMPRODUCT(L490:X490,分數請填寫在這邊!C$7:O$7)</f>
        <v>100</v>
      </c>
    </row>
    <row r="491" spans="1:54" x14ac:dyDescent="0.25">
      <c r="A491" s="8" t="s">
        <v>973</v>
      </c>
      <c r="B491" s="8">
        <v>8</v>
      </c>
      <c r="C491" s="10" t="s">
        <v>255</v>
      </c>
      <c r="D491" s="10" t="s">
        <v>139</v>
      </c>
      <c r="E491" s="10" t="s">
        <v>1381</v>
      </c>
      <c r="F491" s="33">
        <f t="shared" si="7"/>
        <v>42</v>
      </c>
      <c r="G491" s="8">
        <v>33.6</v>
      </c>
      <c r="H491" s="8">
        <v>47.575000000000003</v>
      </c>
      <c r="I491" s="14">
        <v>40.587500000000006</v>
      </c>
      <c r="J491" s="14">
        <v>25.734375000000014</v>
      </c>
      <c r="K491" s="8"/>
      <c r="L491" s="11">
        <v>1</v>
      </c>
      <c r="M491" s="11">
        <v>2</v>
      </c>
      <c r="N491" s="11">
        <v>0</v>
      </c>
      <c r="O491" s="11">
        <v>0</v>
      </c>
      <c r="P491" s="11">
        <v>0</v>
      </c>
      <c r="Q491" s="11">
        <v>0</v>
      </c>
      <c r="R491" s="11">
        <v>1</v>
      </c>
      <c r="S491" s="11">
        <v>0</v>
      </c>
      <c r="T491" s="11">
        <v>0</v>
      </c>
      <c r="U491" s="11">
        <v>0</v>
      </c>
      <c r="V491" s="11">
        <v>0</v>
      </c>
      <c r="W491" s="11">
        <v>0</v>
      </c>
      <c r="X491" s="11">
        <v>0</v>
      </c>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36">
        <v>25</v>
      </c>
      <c r="AX491" s="36">
        <v>0.73437500000001421</v>
      </c>
      <c r="AY491" s="36">
        <v>108</v>
      </c>
      <c r="AZ491" s="36">
        <v>108</v>
      </c>
      <c r="BA491" s="36">
        <v>108</v>
      </c>
      <c r="BB491" s="37">
        <f>SUMPRODUCT(L491:X491,分數請填寫在這邊!C$7:O$7)</f>
        <v>150</v>
      </c>
    </row>
    <row r="492" spans="1:54" x14ac:dyDescent="0.25">
      <c r="A492" s="8" t="s">
        <v>973</v>
      </c>
      <c r="B492" s="8">
        <v>9</v>
      </c>
      <c r="C492" s="10" t="s">
        <v>255</v>
      </c>
      <c r="D492" s="10" t="s">
        <v>817</v>
      </c>
      <c r="E492" s="10" t="s">
        <v>2298</v>
      </c>
      <c r="F492" s="33">
        <f t="shared" si="7"/>
        <v>60.187500000000014</v>
      </c>
      <c r="G492" s="8">
        <v>27.833333333333332</v>
      </c>
      <c r="H492" s="8">
        <v>35</v>
      </c>
      <c r="I492" s="14">
        <v>31.416666666666664</v>
      </c>
      <c r="J492" s="14">
        <v>14.270833333333329</v>
      </c>
      <c r="K492" s="8"/>
      <c r="L492" s="11">
        <v>1</v>
      </c>
      <c r="M492" s="11">
        <v>2</v>
      </c>
      <c r="N492" s="11">
        <v>0</v>
      </c>
      <c r="O492" s="11">
        <v>0</v>
      </c>
      <c r="P492" s="11">
        <v>0</v>
      </c>
      <c r="Q492" s="11">
        <v>0</v>
      </c>
      <c r="R492" s="11">
        <v>1</v>
      </c>
      <c r="S492" s="11">
        <v>0</v>
      </c>
      <c r="T492" s="11">
        <v>0</v>
      </c>
      <c r="U492" s="11">
        <v>0</v>
      </c>
      <c r="V492" s="11">
        <v>0</v>
      </c>
      <c r="W492" s="11">
        <v>0</v>
      </c>
      <c r="X492" s="11">
        <v>0</v>
      </c>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36">
        <v>14</v>
      </c>
      <c r="AX492" s="36">
        <v>0.2708333333333286</v>
      </c>
      <c r="AY492" s="36">
        <v>89</v>
      </c>
      <c r="AZ492" s="36">
        <v>92</v>
      </c>
      <c r="BA492" s="36">
        <v>89.812499999999986</v>
      </c>
      <c r="BB492" s="37">
        <f>SUMPRODUCT(L492:X492,分數請填寫在這邊!C$7:O$7)</f>
        <v>150</v>
      </c>
    </row>
    <row r="493" spans="1:54" x14ac:dyDescent="0.25">
      <c r="A493" s="8" t="s">
        <v>973</v>
      </c>
      <c r="B493" s="8">
        <v>10</v>
      </c>
      <c r="C493" s="10" t="s">
        <v>255</v>
      </c>
      <c r="D493" s="10" t="s">
        <v>261</v>
      </c>
      <c r="E493" s="10" t="s">
        <v>1382</v>
      </c>
      <c r="F493" s="33">
        <f t="shared" si="7"/>
        <v>23.869791666666657</v>
      </c>
      <c r="G493" s="8">
        <v>24.174999999999997</v>
      </c>
      <c r="H493" s="8">
        <v>40.033333333333339</v>
      </c>
      <c r="I493" s="14">
        <v>32.104166666666671</v>
      </c>
      <c r="J493" s="14">
        <v>15.130208333333343</v>
      </c>
      <c r="K493" s="8"/>
      <c r="L493" s="11">
        <v>1</v>
      </c>
      <c r="M493" s="11">
        <v>1</v>
      </c>
      <c r="N493" s="11">
        <v>0</v>
      </c>
      <c r="O493" s="11">
        <v>0</v>
      </c>
      <c r="P493" s="11">
        <v>0</v>
      </c>
      <c r="Q493" s="11">
        <v>0</v>
      </c>
      <c r="R493" s="11">
        <v>1</v>
      </c>
      <c r="S493" s="11">
        <v>0</v>
      </c>
      <c r="T493" s="11">
        <v>0</v>
      </c>
      <c r="U493" s="11">
        <v>0</v>
      </c>
      <c r="V493" s="11">
        <v>0</v>
      </c>
      <c r="W493" s="11">
        <v>0</v>
      </c>
      <c r="X493" s="11">
        <v>0</v>
      </c>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36">
        <v>15</v>
      </c>
      <c r="AX493" s="36">
        <v>0.13020833333334281</v>
      </c>
      <c r="AY493" s="36">
        <v>76</v>
      </c>
      <c r="AZ493" s="36">
        <v>77</v>
      </c>
      <c r="BA493" s="36">
        <v>76.130208333333343</v>
      </c>
      <c r="BB493" s="37">
        <f>SUMPRODUCT(L493:X493,分數請填寫在這邊!C$7:O$7)</f>
        <v>100</v>
      </c>
    </row>
    <row r="494" spans="1:54" x14ac:dyDescent="0.25">
      <c r="A494" s="8" t="s">
        <v>973</v>
      </c>
      <c r="B494" s="8">
        <v>11</v>
      </c>
      <c r="C494" s="10" t="s">
        <v>255</v>
      </c>
      <c r="D494" s="10" t="s">
        <v>262</v>
      </c>
      <c r="E494" s="10" t="s">
        <v>1383</v>
      </c>
      <c r="F494" s="33">
        <f t="shared" si="7"/>
        <v>14.569444444444443</v>
      </c>
      <c r="G494" s="8">
        <v>28.799999999999997</v>
      </c>
      <c r="H494" s="8">
        <v>43.888888888888886</v>
      </c>
      <c r="I494" s="14">
        <v>36.344444444444441</v>
      </c>
      <c r="J494" s="14">
        <v>20.430555555555557</v>
      </c>
      <c r="K494" s="8"/>
      <c r="L494" s="11">
        <v>1</v>
      </c>
      <c r="M494" s="11">
        <v>1</v>
      </c>
      <c r="N494" s="11">
        <v>0</v>
      </c>
      <c r="O494" s="11">
        <v>0</v>
      </c>
      <c r="P494" s="11">
        <v>0</v>
      </c>
      <c r="Q494" s="11">
        <v>0</v>
      </c>
      <c r="R494" s="11">
        <v>0</v>
      </c>
      <c r="S494" s="11">
        <v>1</v>
      </c>
      <c r="T494" s="11">
        <v>0</v>
      </c>
      <c r="U494" s="11">
        <v>0</v>
      </c>
      <c r="V494" s="11">
        <v>0</v>
      </c>
      <c r="W494" s="11">
        <v>0</v>
      </c>
      <c r="X494" s="11">
        <v>0</v>
      </c>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36">
        <v>20</v>
      </c>
      <c r="AX494" s="36">
        <v>0.43055555555555713</v>
      </c>
      <c r="AY494" s="36">
        <v>85</v>
      </c>
      <c r="AZ494" s="36">
        <v>86</v>
      </c>
      <c r="BA494" s="36">
        <v>85.430555555555557</v>
      </c>
      <c r="BB494" s="37">
        <f>SUMPRODUCT(L494:X494,分數請填寫在這邊!C$7:O$7)</f>
        <v>100</v>
      </c>
    </row>
    <row r="495" spans="1:54" x14ac:dyDescent="0.25">
      <c r="A495" s="8" t="s">
        <v>973</v>
      </c>
      <c r="B495" s="8">
        <v>12</v>
      </c>
      <c r="C495" s="10" t="s">
        <v>255</v>
      </c>
      <c r="D495" s="10" t="s">
        <v>263</v>
      </c>
      <c r="E495" s="10" t="s">
        <v>1384</v>
      </c>
      <c r="F495" s="33">
        <f t="shared" si="7"/>
        <v>16.794444444444423</v>
      </c>
      <c r="G495" s="8">
        <v>28.044444444444441</v>
      </c>
      <c r="H495" s="8">
        <v>45.720000000000006</v>
      </c>
      <c r="I495" s="14">
        <v>36.882222222222225</v>
      </c>
      <c r="J495" s="14">
        <v>21.102777777777789</v>
      </c>
      <c r="K495" s="8"/>
      <c r="L495" s="11">
        <v>1</v>
      </c>
      <c r="M495" s="11">
        <v>1</v>
      </c>
      <c r="N495" s="11">
        <v>0</v>
      </c>
      <c r="O495" s="11">
        <v>0</v>
      </c>
      <c r="P495" s="11">
        <v>0</v>
      </c>
      <c r="Q495" s="11">
        <v>0</v>
      </c>
      <c r="R495" s="11">
        <v>1</v>
      </c>
      <c r="S495" s="11">
        <v>0</v>
      </c>
      <c r="T495" s="11">
        <v>0</v>
      </c>
      <c r="U495" s="11">
        <v>0</v>
      </c>
      <c r="V495" s="11">
        <v>0</v>
      </c>
      <c r="W495" s="11">
        <v>0</v>
      </c>
      <c r="X495" s="11">
        <v>0</v>
      </c>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36">
        <v>21</v>
      </c>
      <c r="AX495" s="36">
        <v>0.10277777777778851</v>
      </c>
      <c r="AY495" s="36">
        <v>83</v>
      </c>
      <c r="AZ495" s="36">
        <v>85</v>
      </c>
      <c r="BA495" s="36">
        <v>83.205555555555577</v>
      </c>
      <c r="BB495" s="37">
        <f>SUMPRODUCT(L495:X495,分數請填寫在這邊!C$7:O$7)</f>
        <v>100</v>
      </c>
    </row>
    <row r="496" spans="1:54" x14ac:dyDescent="0.25">
      <c r="A496" s="8" t="s">
        <v>973</v>
      </c>
      <c r="B496" s="8">
        <v>13</v>
      </c>
      <c r="C496" s="10" t="s">
        <v>255</v>
      </c>
      <c r="D496" s="10" t="s">
        <v>7</v>
      </c>
      <c r="E496" s="10" t="s">
        <v>1385</v>
      </c>
      <c r="F496" s="33">
        <f t="shared" si="7"/>
        <v>28</v>
      </c>
      <c r="G496" s="8">
        <v>37.907499999999999</v>
      </c>
      <c r="H496" s="8">
        <v>49.232000000000006</v>
      </c>
      <c r="I496" s="14">
        <v>43.569749999999999</v>
      </c>
      <c r="J496" s="14">
        <v>29.462187499999999</v>
      </c>
      <c r="K496" s="8"/>
      <c r="L496" s="11">
        <v>1.5</v>
      </c>
      <c r="M496" s="11">
        <v>1.5</v>
      </c>
      <c r="N496" s="11">
        <v>0</v>
      </c>
      <c r="O496" s="11">
        <v>0</v>
      </c>
      <c r="P496" s="11">
        <v>0</v>
      </c>
      <c r="Q496" s="11">
        <v>0</v>
      </c>
      <c r="R496" s="11">
        <v>1</v>
      </c>
      <c r="S496" s="11">
        <v>0</v>
      </c>
      <c r="T496" s="11">
        <v>0</v>
      </c>
      <c r="U496" s="11">
        <v>0</v>
      </c>
      <c r="V496" s="11">
        <v>0</v>
      </c>
      <c r="W496" s="11">
        <v>0</v>
      </c>
      <c r="X496" s="11">
        <v>0</v>
      </c>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36">
        <v>29</v>
      </c>
      <c r="AX496" s="36">
        <v>0.46218749999999886</v>
      </c>
      <c r="AY496" s="36">
        <v>122</v>
      </c>
      <c r="AZ496" s="36">
        <v>122</v>
      </c>
      <c r="BA496" s="36">
        <v>122</v>
      </c>
      <c r="BB496" s="37">
        <f>SUMPRODUCT(L496:X496,分數請填寫在這邊!C$7:O$7)</f>
        <v>150</v>
      </c>
    </row>
    <row r="497" spans="1:54" x14ac:dyDescent="0.25">
      <c r="A497" s="8" t="s">
        <v>973</v>
      </c>
      <c r="B497" s="8">
        <v>14</v>
      </c>
      <c r="C497" s="10" t="s">
        <v>255</v>
      </c>
      <c r="D497" s="10" t="s">
        <v>264</v>
      </c>
      <c r="E497" s="10" t="s">
        <v>1386</v>
      </c>
      <c r="F497" s="33">
        <f t="shared" si="7"/>
        <v>39.921875</v>
      </c>
      <c r="G497" s="8">
        <v>24.725000000000001</v>
      </c>
      <c r="H497" s="8">
        <v>41</v>
      </c>
      <c r="I497" s="14">
        <v>32.862499999999997</v>
      </c>
      <c r="J497" s="14">
        <v>16.078125</v>
      </c>
      <c r="K497" s="8"/>
      <c r="L497" s="11">
        <v>1</v>
      </c>
      <c r="M497" s="11">
        <v>1.5</v>
      </c>
      <c r="N497" s="11">
        <v>0</v>
      </c>
      <c r="O497" s="11">
        <v>0</v>
      </c>
      <c r="P497" s="11">
        <v>0</v>
      </c>
      <c r="Q497" s="11">
        <v>0</v>
      </c>
      <c r="R497" s="11">
        <v>1</v>
      </c>
      <c r="S497" s="11">
        <v>0</v>
      </c>
      <c r="T497" s="11">
        <v>0</v>
      </c>
      <c r="U497" s="11">
        <v>0</v>
      </c>
      <c r="V497" s="11">
        <v>0</v>
      </c>
      <c r="W497" s="11">
        <v>0</v>
      </c>
      <c r="X497" s="11">
        <v>0</v>
      </c>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36">
        <v>16</v>
      </c>
      <c r="AX497" s="36">
        <v>7.8125E-2</v>
      </c>
      <c r="AY497" s="36">
        <v>85</v>
      </c>
      <c r="AZ497" s="36">
        <v>86</v>
      </c>
      <c r="BA497" s="36">
        <v>85.078125</v>
      </c>
      <c r="BB497" s="37">
        <f>SUMPRODUCT(L497:X497,分數請填寫在這邊!C$7:O$7)</f>
        <v>125</v>
      </c>
    </row>
    <row r="498" spans="1:54" x14ac:dyDescent="0.25">
      <c r="A498" s="8" t="s">
        <v>973</v>
      </c>
      <c r="B498" s="8">
        <v>15</v>
      </c>
      <c r="C498" s="10" t="s">
        <v>255</v>
      </c>
      <c r="D498" s="10" t="s">
        <v>50</v>
      </c>
      <c r="E498" s="10" t="s">
        <v>1387</v>
      </c>
      <c r="F498" s="33">
        <f t="shared" si="7"/>
        <v>-63.135625000000005</v>
      </c>
      <c r="G498" s="8">
        <v>57.152000000000001</v>
      </c>
      <c r="H498" s="8">
        <v>63.064999999999998</v>
      </c>
      <c r="I498" s="14">
        <v>60.108499999999999</v>
      </c>
      <c r="J498" s="14">
        <v>50.135625000000005</v>
      </c>
      <c r="K498" s="8"/>
      <c r="L498" s="11">
        <v>1</v>
      </c>
      <c r="M498" s="11">
        <v>1.5</v>
      </c>
      <c r="N498" s="11">
        <v>0</v>
      </c>
      <c r="O498" s="11">
        <v>0</v>
      </c>
      <c r="P498" s="11">
        <v>0</v>
      </c>
      <c r="Q498" s="11">
        <v>0</v>
      </c>
      <c r="R498" s="11">
        <v>0</v>
      </c>
      <c r="S498" s="11">
        <v>0</v>
      </c>
      <c r="T498" s="11">
        <v>1</v>
      </c>
      <c r="U498" s="11">
        <v>0</v>
      </c>
      <c r="V498" s="11">
        <v>2</v>
      </c>
      <c r="W498" s="11">
        <v>0</v>
      </c>
      <c r="X498" s="11">
        <v>0</v>
      </c>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36">
        <v>50</v>
      </c>
      <c r="AX498" s="36">
        <v>0.13562500000000455</v>
      </c>
      <c r="AY498" s="36">
        <v>188</v>
      </c>
      <c r="AZ498" s="36">
        <v>189</v>
      </c>
      <c r="BA498" s="36">
        <v>188.135625</v>
      </c>
      <c r="BB498" s="37">
        <f>SUMPRODUCT(L498:X498,分數請填寫在這邊!C$7:O$7)</f>
        <v>125</v>
      </c>
    </row>
    <row r="499" spans="1:54" x14ac:dyDescent="0.25">
      <c r="A499" s="8" t="s">
        <v>973</v>
      </c>
      <c r="B499" s="8">
        <v>16</v>
      </c>
      <c r="C499" s="10" t="s">
        <v>255</v>
      </c>
      <c r="D499" s="10" t="s">
        <v>2524</v>
      </c>
      <c r="E499" s="10" t="s">
        <v>2841</v>
      </c>
      <c r="F499" s="33">
        <f t="shared" si="7"/>
        <v>-24.5</v>
      </c>
      <c r="G499" s="8">
        <v>50</v>
      </c>
      <c r="H499" s="8">
        <v>51</v>
      </c>
      <c r="I499" s="14">
        <v>50.5</v>
      </c>
      <c r="J499" s="14">
        <v>38.125</v>
      </c>
      <c r="K499" s="8"/>
      <c r="L499" s="11">
        <v>1</v>
      </c>
      <c r="M499" s="11">
        <v>2</v>
      </c>
      <c r="N499" s="11">
        <v>0</v>
      </c>
      <c r="O499" s="11">
        <v>0</v>
      </c>
      <c r="P499" s="11">
        <v>0</v>
      </c>
      <c r="Q499" s="11">
        <v>0</v>
      </c>
      <c r="R499" s="11">
        <v>0</v>
      </c>
      <c r="S499" s="11">
        <v>0</v>
      </c>
      <c r="T499" s="11">
        <v>1</v>
      </c>
      <c r="U499" s="11">
        <v>0</v>
      </c>
      <c r="V499" s="11">
        <v>2</v>
      </c>
      <c r="W499" s="11">
        <v>0</v>
      </c>
      <c r="X499" s="11">
        <v>0</v>
      </c>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36">
        <v>38</v>
      </c>
      <c r="AX499" s="36">
        <v>0.125</v>
      </c>
      <c r="AY499" s="36">
        <v>174</v>
      </c>
      <c r="AZ499" s="36">
        <v>178</v>
      </c>
      <c r="BA499" s="36">
        <v>174.5</v>
      </c>
      <c r="BB499" s="37">
        <f>SUMPRODUCT(L499:X499,分數請填寫在這邊!C$7:O$7)</f>
        <v>150</v>
      </c>
    </row>
    <row r="500" spans="1:54" x14ac:dyDescent="0.25">
      <c r="A500" s="8" t="s">
        <v>973</v>
      </c>
      <c r="B500" s="8">
        <v>17</v>
      </c>
      <c r="C500" s="10" t="s">
        <v>255</v>
      </c>
      <c r="D500" s="10" t="s">
        <v>265</v>
      </c>
      <c r="E500" s="10" t="s">
        <v>1388</v>
      </c>
      <c r="F500" s="33">
        <f t="shared" si="7"/>
        <v>-29.689285714285717</v>
      </c>
      <c r="G500" s="8">
        <v>38.10857142857143</v>
      </c>
      <c r="H500" s="8">
        <v>49.642857142857146</v>
      </c>
      <c r="I500" s="14">
        <v>43.875714285714288</v>
      </c>
      <c r="J500" s="14">
        <v>29.844642857142858</v>
      </c>
      <c r="K500" s="8"/>
      <c r="L500" s="11">
        <v>1</v>
      </c>
      <c r="M500" s="11">
        <v>2</v>
      </c>
      <c r="N500" s="11">
        <v>0</v>
      </c>
      <c r="O500" s="11">
        <v>0</v>
      </c>
      <c r="P500" s="11">
        <v>0</v>
      </c>
      <c r="Q500" s="11">
        <v>0</v>
      </c>
      <c r="R500" s="11">
        <v>0</v>
      </c>
      <c r="S500" s="11">
        <v>0</v>
      </c>
      <c r="T500" s="11">
        <v>2</v>
      </c>
      <c r="U500" s="11">
        <v>0</v>
      </c>
      <c r="V500" s="11">
        <v>1.5</v>
      </c>
      <c r="W500" s="11">
        <v>0</v>
      </c>
      <c r="X500" s="11">
        <v>0</v>
      </c>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36">
        <v>29</v>
      </c>
      <c r="AX500" s="36">
        <v>0.84464285714285836</v>
      </c>
      <c r="AY500" s="36">
        <v>178</v>
      </c>
      <c r="AZ500" s="36">
        <v>180</v>
      </c>
      <c r="BA500" s="36">
        <v>179.68928571428572</v>
      </c>
      <c r="BB500" s="37">
        <f>SUMPRODUCT(L500:X500,分數請填寫在這邊!C$7:O$7)</f>
        <v>150</v>
      </c>
    </row>
    <row r="501" spans="1:54" x14ac:dyDescent="0.25">
      <c r="A501" s="8" t="s">
        <v>973</v>
      </c>
      <c r="B501" s="8">
        <v>18</v>
      </c>
      <c r="C501" s="10" t="s">
        <v>255</v>
      </c>
      <c r="D501" s="10" t="s">
        <v>266</v>
      </c>
      <c r="E501" s="10" t="s">
        <v>1389</v>
      </c>
      <c r="F501" s="33">
        <f t="shared" si="7"/>
        <v>-44.999999999999972</v>
      </c>
      <c r="G501" s="8">
        <v>49.79999999999999</v>
      </c>
      <c r="H501" s="8">
        <v>57.857142857142854</v>
      </c>
      <c r="I501" s="14">
        <v>53.828571428571422</v>
      </c>
      <c r="J501" s="14">
        <v>42.285714285714278</v>
      </c>
      <c r="K501" s="8"/>
      <c r="L501" s="11">
        <v>1</v>
      </c>
      <c r="M501" s="11">
        <v>1.5</v>
      </c>
      <c r="N501" s="11">
        <v>0</v>
      </c>
      <c r="O501" s="11">
        <v>0</v>
      </c>
      <c r="P501" s="11">
        <v>0</v>
      </c>
      <c r="Q501" s="11">
        <v>0</v>
      </c>
      <c r="R501" s="11">
        <v>1</v>
      </c>
      <c r="S501" s="11">
        <v>0</v>
      </c>
      <c r="T501" s="11">
        <v>0</v>
      </c>
      <c r="U501" s="11">
        <v>0</v>
      </c>
      <c r="V501" s="11">
        <v>2</v>
      </c>
      <c r="W501" s="11">
        <v>0</v>
      </c>
      <c r="X501" s="11">
        <v>0</v>
      </c>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36">
        <v>42</v>
      </c>
      <c r="AX501" s="36">
        <v>0.28571428571427759</v>
      </c>
      <c r="AY501" s="36">
        <v>169</v>
      </c>
      <c r="AZ501" s="36">
        <v>172.5</v>
      </c>
      <c r="BA501" s="36">
        <v>169.99999999999997</v>
      </c>
      <c r="BB501" s="37">
        <f>SUMPRODUCT(L501:X501,分數請填寫在這邊!C$7:O$7)</f>
        <v>125</v>
      </c>
    </row>
    <row r="502" spans="1:54" x14ac:dyDescent="0.25">
      <c r="A502" s="8" t="s">
        <v>973</v>
      </c>
      <c r="B502" s="8">
        <v>19</v>
      </c>
      <c r="C502" s="10" t="s">
        <v>255</v>
      </c>
      <c r="D502" s="10" t="s">
        <v>818</v>
      </c>
      <c r="E502" s="10" t="s">
        <v>2299</v>
      </c>
      <c r="F502" s="33">
        <f t="shared" si="7"/>
        <v>-15.375</v>
      </c>
      <c r="G502" s="8">
        <v>44.7</v>
      </c>
      <c r="H502" s="8">
        <v>50</v>
      </c>
      <c r="I502" s="14">
        <v>47.35</v>
      </c>
      <c r="J502" s="14">
        <v>34.1875</v>
      </c>
      <c r="K502" s="8"/>
      <c r="L502" s="11">
        <v>1</v>
      </c>
      <c r="M502" s="11">
        <v>2</v>
      </c>
      <c r="N502" s="11">
        <v>0</v>
      </c>
      <c r="O502" s="11">
        <v>0</v>
      </c>
      <c r="P502" s="11">
        <v>0</v>
      </c>
      <c r="Q502" s="11">
        <v>0</v>
      </c>
      <c r="R502" s="11">
        <v>1</v>
      </c>
      <c r="S502" s="11">
        <v>0</v>
      </c>
      <c r="T502" s="11">
        <v>0</v>
      </c>
      <c r="U502" s="11">
        <v>0</v>
      </c>
      <c r="V502" s="11">
        <v>2</v>
      </c>
      <c r="W502" s="11">
        <v>0</v>
      </c>
      <c r="X502" s="11">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36">
        <v>34</v>
      </c>
      <c r="AX502" s="36">
        <v>0.1875</v>
      </c>
      <c r="AY502" s="36">
        <v>165</v>
      </c>
      <c r="AZ502" s="36">
        <v>167</v>
      </c>
      <c r="BA502" s="36">
        <v>165.375</v>
      </c>
      <c r="BB502" s="37">
        <f>SUMPRODUCT(L502:X502,分數請填寫在這邊!C$7:O$7)</f>
        <v>150</v>
      </c>
    </row>
    <row r="503" spans="1:54" x14ac:dyDescent="0.25">
      <c r="A503" s="8" t="s">
        <v>973</v>
      </c>
      <c r="B503" s="8">
        <v>20</v>
      </c>
      <c r="C503" s="10" t="s">
        <v>255</v>
      </c>
      <c r="D503" s="10" t="s">
        <v>152</v>
      </c>
      <c r="E503" s="10" t="s">
        <v>1390</v>
      </c>
      <c r="F503" s="33">
        <f t="shared" si="7"/>
        <v>-7.0054861111111109</v>
      </c>
      <c r="G503" s="8">
        <v>33.562222222222225</v>
      </c>
      <c r="H503" s="8">
        <v>45.525999999999996</v>
      </c>
      <c r="I503" s="14">
        <v>39.544111111111107</v>
      </c>
      <c r="J503" s="14">
        <v>24.430138888888891</v>
      </c>
      <c r="K503" s="8"/>
      <c r="L503" s="11">
        <v>1</v>
      </c>
      <c r="M503" s="11">
        <v>1.5</v>
      </c>
      <c r="N503" s="11">
        <v>0</v>
      </c>
      <c r="O503" s="11">
        <v>0</v>
      </c>
      <c r="P503" s="11">
        <v>0</v>
      </c>
      <c r="Q503" s="11">
        <v>0</v>
      </c>
      <c r="R503" s="11">
        <v>1</v>
      </c>
      <c r="S503" s="11">
        <v>0</v>
      </c>
      <c r="T503" s="11">
        <v>0</v>
      </c>
      <c r="U503" s="11">
        <v>0</v>
      </c>
      <c r="V503" s="11">
        <v>2</v>
      </c>
      <c r="W503" s="11">
        <v>0</v>
      </c>
      <c r="X503" s="11">
        <v>0</v>
      </c>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36">
        <v>24</v>
      </c>
      <c r="AX503" s="36">
        <v>0.43013888888889085</v>
      </c>
      <c r="AY503" s="36">
        <v>130.5</v>
      </c>
      <c r="AZ503" s="36">
        <v>134</v>
      </c>
      <c r="BA503" s="36">
        <v>132.00548611111111</v>
      </c>
      <c r="BB503" s="37">
        <f>SUMPRODUCT(L503:X503,分數請填寫在這邊!C$7:O$7)</f>
        <v>125</v>
      </c>
    </row>
    <row r="504" spans="1:54" x14ac:dyDescent="0.25">
      <c r="A504" s="8" t="s">
        <v>973</v>
      </c>
      <c r="B504" s="8">
        <v>21</v>
      </c>
      <c r="C504" s="10" t="s">
        <v>255</v>
      </c>
      <c r="D504" s="10" t="s">
        <v>19</v>
      </c>
      <c r="E504" s="10" t="s">
        <v>1391</v>
      </c>
      <c r="F504" s="33">
        <f t="shared" si="7"/>
        <v>-40.446428571428555</v>
      </c>
      <c r="G504" s="8">
        <v>47.733333333333334</v>
      </c>
      <c r="H504" s="8">
        <v>55.171428571428571</v>
      </c>
      <c r="I504" s="14">
        <v>51.452380952380949</v>
      </c>
      <c r="J504" s="14">
        <v>39.31547619047619</v>
      </c>
      <c r="K504" s="8"/>
      <c r="L504" s="11">
        <v>1</v>
      </c>
      <c r="M504" s="11">
        <v>1.5</v>
      </c>
      <c r="N504" s="11">
        <v>0</v>
      </c>
      <c r="O504" s="11">
        <v>0</v>
      </c>
      <c r="P504" s="11">
        <v>0</v>
      </c>
      <c r="Q504" s="11">
        <v>0</v>
      </c>
      <c r="R504" s="11">
        <v>0</v>
      </c>
      <c r="S504" s="11">
        <v>0</v>
      </c>
      <c r="T504" s="11">
        <v>1</v>
      </c>
      <c r="U504" s="11">
        <v>0</v>
      </c>
      <c r="V504" s="11">
        <v>2</v>
      </c>
      <c r="W504" s="11">
        <v>0</v>
      </c>
      <c r="X504" s="11">
        <v>0</v>
      </c>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36">
        <v>39</v>
      </c>
      <c r="AX504" s="36">
        <v>0.3154761904761898</v>
      </c>
      <c r="AY504" s="36">
        <v>164.5</v>
      </c>
      <c r="AZ504" s="36">
        <v>167.5</v>
      </c>
      <c r="BA504" s="36">
        <v>165.44642857142856</v>
      </c>
      <c r="BB504" s="37">
        <f>SUMPRODUCT(L504:X504,分數請填寫在這邊!C$7:O$7)</f>
        <v>125</v>
      </c>
    </row>
    <row r="505" spans="1:54" x14ac:dyDescent="0.25">
      <c r="A505" s="8" t="s">
        <v>973</v>
      </c>
      <c r="B505" s="8">
        <v>22</v>
      </c>
      <c r="C505" s="10" t="s">
        <v>255</v>
      </c>
      <c r="D505" s="10" t="s">
        <v>49</v>
      </c>
      <c r="E505" s="10" t="s">
        <v>1392</v>
      </c>
      <c r="F505" s="33">
        <f t="shared" si="7"/>
        <v>-38.827678571428578</v>
      </c>
      <c r="G505" s="8">
        <v>50.64</v>
      </c>
      <c r="H505" s="8">
        <v>60.642857142857146</v>
      </c>
      <c r="I505" s="14">
        <v>55.641428571428577</v>
      </c>
      <c r="J505" s="14">
        <v>44.551785714285721</v>
      </c>
      <c r="K505" s="8"/>
      <c r="L505" s="11">
        <v>1.5</v>
      </c>
      <c r="M505" s="11">
        <v>1.5</v>
      </c>
      <c r="N505" s="11">
        <v>0</v>
      </c>
      <c r="O505" s="11">
        <v>0</v>
      </c>
      <c r="P505" s="11">
        <v>0</v>
      </c>
      <c r="Q505" s="11">
        <v>0</v>
      </c>
      <c r="R505" s="11">
        <v>0</v>
      </c>
      <c r="S505" s="11">
        <v>0</v>
      </c>
      <c r="T505" s="11">
        <v>1.5</v>
      </c>
      <c r="U505" s="11">
        <v>0</v>
      </c>
      <c r="V505" s="11">
        <v>1</v>
      </c>
      <c r="W505" s="11">
        <v>0</v>
      </c>
      <c r="X505" s="11">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36">
        <v>44</v>
      </c>
      <c r="AX505" s="36">
        <v>0.55178571428572099</v>
      </c>
      <c r="AY505" s="36">
        <v>188</v>
      </c>
      <c r="AZ505" s="36">
        <v>189.5</v>
      </c>
      <c r="BA505" s="36">
        <v>188.82767857142858</v>
      </c>
      <c r="BB505" s="37">
        <f>SUMPRODUCT(L505:X505,分數請填寫在這邊!C$7:O$7)</f>
        <v>150</v>
      </c>
    </row>
    <row r="506" spans="1:54" x14ac:dyDescent="0.25">
      <c r="A506" s="8" t="s">
        <v>973</v>
      </c>
      <c r="B506" s="8">
        <v>23</v>
      </c>
      <c r="C506" s="10" t="s">
        <v>255</v>
      </c>
      <c r="D506" s="10" t="s">
        <v>86</v>
      </c>
      <c r="E506" s="10" t="s">
        <v>1393</v>
      </c>
      <c r="F506" s="33">
        <f t="shared" si="7"/>
        <v>-6.6553571428571558</v>
      </c>
      <c r="G506" s="8">
        <v>43.739999999999995</v>
      </c>
      <c r="H506" s="8">
        <v>52.508571428571429</v>
      </c>
      <c r="I506" s="14">
        <v>48.124285714285712</v>
      </c>
      <c r="J506" s="14">
        <v>35.155357142857142</v>
      </c>
      <c r="K506" s="8"/>
      <c r="L506" s="11">
        <v>1.5</v>
      </c>
      <c r="M506" s="11">
        <v>2</v>
      </c>
      <c r="N506" s="11">
        <v>0</v>
      </c>
      <c r="O506" s="11">
        <v>0</v>
      </c>
      <c r="P506" s="11">
        <v>0</v>
      </c>
      <c r="Q506" s="11">
        <v>0</v>
      </c>
      <c r="R506" s="11">
        <v>1.5</v>
      </c>
      <c r="S506" s="11">
        <v>0</v>
      </c>
      <c r="T506" s="11">
        <v>0</v>
      </c>
      <c r="U506" s="11">
        <v>0</v>
      </c>
      <c r="V506" s="11">
        <v>1</v>
      </c>
      <c r="W506" s="11">
        <v>0</v>
      </c>
      <c r="X506" s="11">
        <v>0</v>
      </c>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36">
        <v>35</v>
      </c>
      <c r="AX506" s="36">
        <v>0.15535714285714164</v>
      </c>
      <c r="AY506" s="36">
        <v>181.5</v>
      </c>
      <c r="AZ506" s="36">
        <v>182.5</v>
      </c>
      <c r="BA506" s="36">
        <v>181.65535714285716</v>
      </c>
      <c r="BB506" s="37">
        <f>SUMPRODUCT(L506:X506,分數請填寫在這邊!C$7:O$7)</f>
        <v>175</v>
      </c>
    </row>
    <row r="507" spans="1:54" x14ac:dyDescent="0.25">
      <c r="A507" s="8" t="s">
        <v>973</v>
      </c>
      <c r="B507" s="8">
        <v>24</v>
      </c>
      <c r="C507" s="10" t="s">
        <v>255</v>
      </c>
      <c r="D507" s="10" t="s">
        <v>127</v>
      </c>
      <c r="E507" s="10" t="s">
        <v>1394</v>
      </c>
      <c r="F507" s="33">
        <f t="shared" si="7"/>
        <v>-72.287499999999994</v>
      </c>
      <c r="G507" s="8">
        <v>40.373333333333335</v>
      </c>
      <c r="H507" s="8">
        <v>48.58</v>
      </c>
      <c r="I507" s="14">
        <v>44.476666666666667</v>
      </c>
      <c r="J507" s="14">
        <v>30.595833333333331</v>
      </c>
      <c r="K507" s="8"/>
      <c r="L507" s="11">
        <v>1</v>
      </c>
      <c r="M507" s="11">
        <v>0</v>
      </c>
      <c r="N507" s="11">
        <v>0</v>
      </c>
      <c r="O507" s="11">
        <v>0</v>
      </c>
      <c r="P507" s="11">
        <v>0</v>
      </c>
      <c r="Q507" s="11">
        <v>0</v>
      </c>
      <c r="R507" s="11">
        <v>0</v>
      </c>
      <c r="S507" s="11">
        <v>1.5</v>
      </c>
      <c r="T507" s="11">
        <v>0</v>
      </c>
      <c r="U507" s="11">
        <v>0</v>
      </c>
      <c r="V507" s="11">
        <v>1.5</v>
      </c>
      <c r="W507" s="11">
        <v>0</v>
      </c>
      <c r="X507" s="11">
        <v>0</v>
      </c>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36">
        <v>30</v>
      </c>
      <c r="AX507" s="36">
        <v>0.59583333333333144</v>
      </c>
      <c r="AY507" s="36">
        <v>120.5</v>
      </c>
      <c r="AZ507" s="36">
        <v>123.5</v>
      </c>
      <c r="BA507" s="36">
        <v>122.28749999999999</v>
      </c>
      <c r="BB507" s="37">
        <f>SUMPRODUCT(L507:X507,分數請填寫在這邊!C$7:O$7)</f>
        <v>50</v>
      </c>
    </row>
    <row r="508" spans="1:54" x14ac:dyDescent="0.25">
      <c r="A508" s="8" t="s">
        <v>973</v>
      </c>
      <c r="B508" s="8">
        <v>25</v>
      </c>
      <c r="C508" s="10" t="s">
        <v>255</v>
      </c>
      <c r="D508" s="10" t="s">
        <v>52</v>
      </c>
      <c r="E508" s="10" t="s">
        <v>1395</v>
      </c>
      <c r="F508" s="33">
        <f t="shared" si="7"/>
        <v>-22.613888888888908</v>
      </c>
      <c r="G508" s="8">
        <v>42.817777777777778</v>
      </c>
      <c r="H508" s="8">
        <v>51.673333333333332</v>
      </c>
      <c r="I508" s="14">
        <v>47.245555555555555</v>
      </c>
      <c r="J508" s="14">
        <v>34.056944444444454</v>
      </c>
      <c r="K508" s="8"/>
      <c r="L508" s="11">
        <v>0</v>
      </c>
      <c r="M508" s="11">
        <v>2</v>
      </c>
      <c r="N508" s="11">
        <v>0</v>
      </c>
      <c r="O508" s="11">
        <v>0</v>
      </c>
      <c r="P508" s="11">
        <v>0</v>
      </c>
      <c r="Q508" s="11">
        <v>0</v>
      </c>
      <c r="R508" s="11">
        <v>0</v>
      </c>
      <c r="S508" s="11">
        <v>0</v>
      </c>
      <c r="T508" s="11">
        <v>1.5</v>
      </c>
      <c r="U508" s="11">
        <v>0</v>
      </c>
      <c r="V508" s="11">
        <v>1</v>
      </c>
      <c r="W508" s="11">
        <v>0</v>
      </c>
      <c r="X508" s="11">
        <v>0</v>
      </c>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36">
        <v>34</v>
      </c>
      <c r="AX508" s="36">
        <v>5.6944444444454234E-2</v>
      </c>
      <c r="AY508" s="36">
        <v>122.5</v>
      </c>
      <c r="AZ508" s="36">
        <v>124.5</v>
      </c>
      <c r="BA508" s="36">
        <v>122.61388888888891</v>
      </c>
      <c r="BB508" s="37">
        <f>SUMPRODUCT(L508:X508,分數請填寫在這邊!C$7:O$7)</f>
        <v>100</v>
      </c>
    </row>
    <row r="509" spans="1:54" x14ac:dyDescent="0.25">
      <c r="A509" s="8" t="s">
        <v>973</v>
      </c>
      <c r="B509" s="8">
        <v>26</v>
      </c>
      <c r="C509" s="10" t="s">
        <v>255</v>
      </c>
      <c r="D509" s="10" t="s">
        <v>267</v>
      </c>
      <c r="E509" s="10" t="s">
        <v>1396</v>
      </c>
      <c r="F509" s="33">
        <f t="shared" si="7"/>
        <v>-37.958333333333343</v>
      </c>
      <c r="G509" s="8">
        <v>33.562222222222225</v>
      </c>
      <c r="H509" s="8">
        <v>43.851111111111116</v>
      </c>
      <c r="I509" s="14">
        <v>38.706666666666671</v>
      </c>
      <c r="J509" s="14">
        <v>23.38333333333334</v>
      </c>
      <c r="K509" s="8"/>
      <c r="L509" s="11">
        <v>2</v>
      </c>
      <c r="M509" s="11">
        <v>0</v>
      </c>
      <c r="N509" s="11">
        <v>0</v>
      </c>
      <c r="O509" s="11">
        <v>0</v>
      </c>
      <c r="P509" s="11">
        <v>0</v>
      </c>
      <c r="Q509" s="11">
        <v>0</v>
      </c>
      <c r="R509" s="11">
        <v>0</v>
      </c>
      <c r="S509" s="11">
        <v>1.5</v>
      </c>
      <c r="T509" s="11">
        <v>0</v>
      </c>
      <c r="U509" s="11">
        <v>0</v>
      </c>
      <c r="V509" s="11">
        <v>1</v>
      </c>
      <c r="W509" s="11">
        <v>0</v>
      </c>
      <c r="X509" s="11">
        <v>0</v>
      </c>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36">
        <v>23</v>
      </c>
      <c r="AX509" s="36">
        <v>0.38333333333333997</v>
      </c>
      <c r="AY509" s="36">
        <v>137</v>
      </c>
      <c r="AZ509" s="36">
        <v>139.5</v>
      </c>
      <c r="BA509" s="36">
        <v>137.95833333333334</v>
      </c>
      <c r="BB509" s="37">
        <f>SUMPRODUCT(L509:X509,分數請填寫在這邊!C$7:O$7)</f>
        <v>100</v>
      </c>
    </row>
    <row r="510" spans="1:54" x14ac:dyDescent="0.25">
      <c r="A510" s="8" t="s">
        <v>973</v>
      </c>
      <c r="B510" s="8">
        <v>27</v>
      </c>
      <c r="C510" s="10" t="s">
        <v>255</v>
      </c>
      <c r="D510" s="10" t="s">
        <v>145</v>
      </c>
      <c r="E510" s="10" t="s">
        <v>1397</v>
      </c>
      <c r="F510" s="33">
        <f t="shared" si="7"/>
        <v>-47.467261904761912</v>
      </c>
      <c r="G510" s="8">
        <v>36.833333333333336</v>
      </c>
      <c r="H510" s="8">
        <v>50.314285714285724</v>
      </c>
      <c r="I510" s="14">
        <v>43.57380952380953</v>
      </c>
      <c r="J510" s="14">
        <v>29.467261904761912</v>
      </c>
      <c r="K510" s="8"/>
      <c r="L510" s="11">
        <v>1.5</v>
      </c>
      <c r="M510" s="11">
        <v>0</v>
      </c>
      <c r="N510" s="11">
        <v>0</v>
      </c>
      <c r="O510" s="11">
        <v>0</v>
      </c>
      <c r="P510" s="11">
        <v>0</v>
      </c>
      <c r="Q510" s="11">
        <v>0</v>
      </c>
      <c r="R510" s="11">
        <v>1</v>
      </c>
      <c r="S510" s="11">
        <v>0</v>
      </c>
      <c r="T510" s="11">
        <v>1</v>
      </c>
      <c r="U510" s="11">
        <v>0</v>
      </c>
      <c r="V510" s="11">
        <v>0</v>
      </c>
      <c r="W510" s="11">
        <v>0</v>
      </c>
      <c r="X510" s="11">
        <v>0</v>
      </c>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36">
        <v>29</v>
      </c>
      <c r="AX510" s="36">
        <v>0.46726190476191221</v>
      </c>
      <c r="AY510" s="36">
        <v>122</v>
      </c>
      <c r="AZ510" s="36">
        <v>123</v>
      </c>
      <c r="BA510" s="36">
        <v>122.46726190476191</v>
      </c>
      <c r="BB510" s="37">
        <f>SUMPRODUCT(L510:X510,分數請填寫在這邊!C$7:O$7)</f>
        <v>75</v>
      </c>
    </row>
    <row r="511" spans="1:54" x14ac:dyDescent="0.25">
      <c r="A511" s="8" t="s">
        <v>973</v>
      </c>
      <c r="B511" s="8">
        <v>28</v>
      </c>
      <c r="C511" s="10" t="s">
        <v>255</v>
      </c>
      <c r="D511" s="10" t="s">
        <v>2525</v>
      </c>
      <c r="E511" s="10" t="s">
        <v>2842</v>
      </c>
      <c r="F511" s="33">
        <f t="shared" si="7"/>
        <v>11.375</v>
      </c>
      <c r="G511" s="8">
        <v>35</v>
      </c>
      <c r="H511" s="8">
        <v>40</v>
      </c>
      <c r="I511" s="14">
        <v>37.5</v>
      </c>
      <c r="J511" s="14">
        <v>21.875</v>
      </c>
      <c r="K511" s="8"/>
      <c r="L511" s="11">
        <v>2</v>
      </c>
      <c r="M511" s="11">
        <v>1</v>
      </c>
      <c r="N511" s="11">
        <v>0</v>
      </c>
      <c r="O511" s="11">
        <v>0</v>
      </c>
      <c r="P511" s="11">
        <v>0</v>
      </c>
      <c r="Q511" s="11">
        <v>0</v>
      </c>
      <c r="R511" s="11">
        <v>0</v>
      </c>
      <c r="S511" s="11">
        <v>0</v>
      </c>
      <c r="T511" s="11">
        <v>1</v>
      </c>
      <c r="U511" s="11">
        <v>0</v>
      </c>
      <c r="V511" s="11">
        <v>1</v>
      </c>
      <c r="W511" s="11">
        <v>0</v>
      </c>
      <c r="X511" s="11">
        <v>0</v>
      </c>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36">
        <v>21</v>
      </c>
      <c r="AX511" s="36">
        <v>0.875</v>
      </c>
      <c r="AY511" s="36">
        <v>136</v>
      </c>
      <c r="AZ511" s="36">
        <v>139</v>
      </c>
      <c r="BA511" s="36">
        <v>138.625</v>
      </c>
      <c r="BB511" s="37">
        <f>SUMPRODUCT(L511:X511,分數請填寫在這邊!C$7:O$7)</f>
        <v>150</v>
      </c>
    </row>
    <row r="512" spans="1:54" x14ac:dyDescent="0.25">
      <c r="A512" s="8" t="s">
        <v>973</v>
      </c>
      <c r="B512" s="8">
        <v>29</v>
      </c>
      <c r="C512" s="10" t="s">
        <v>255</v>
      </c>
      <c r="D512" s="10" t="s">
        <v>819</v>
      </c>
      <c r="E512" s="10" t="s">
        <v>2300</v>
      </c>
      <c r="F512" s="33">
        <f t="shared" si="7"/>
        <v>22.267857142857139</v>
      </c>
      <c r="G512" s="8">
        <v>41.114285714285707</v>
      </c>
      <c r="H512" s="8">
        <v>45</v>
      </c>
      <c r="I512" s="14">
        <v>43.05714285714285</v>
      </c>
      <c r="J512" s="14">
        <v>28.821428571428569</v>
      </c>
      <c r="K512" s="8"/>
      <c r="L512" s="11">
        <v>1</v>
      </c>
      <c r="M512" s="11">
        <v>1.5</v>
      </c>
      <c r="N512" s="11">
        <v>0</v>
      </c>
      <c r="O512" s="11">
        <v>0</v>
      </c>
      <c r="P512" s="11">
        <v>0</v>
      </c>
      <c r="Q512" s="11">
        <v>0</v>
      </c>
      <c r="R512" s="11">
        <v>1</v>
      </c>
      <c r="S512" s="11">
        <v>0</v>
      </c>
      <c r="T512" s="11">
        <v>0</v>
      </c>
      <c r="U512" s="11">
        <v>0</v>
      </c>
      <c r="V512" s="11">
        <v>0</v>
      </c>
      <c r="W512" s="11">
        <v>0</v>
      </c>
      <c r="X512" s="11">
        <v>0</v>
      </c>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36">
        <v>28</v>
      </c>
      <c r="AX512" s="36">
        <v>0.8214285714285694</v>
      </c>
      <c r="AY512" s="36">
        <v>101.5</v>
      </c>
      <c r="AZ512" s="36">
        <v>103</v>
      </c>
      <c r="BA512" s="36">
        <v>102.73214285714286</v>
      </c>
      <c r="BB512" s="37">
        <f>SUMPRODUCT(L512:X512,分數請填寫在這邊!C$7:O$7)</f>
        <v>125</v>
      </c>
    </row>
    <row r="513" spans="1:54" x14ac:dyDescent="0.25">
      <c r="A513" s="8" t="s">
        <v>973</v>
      </c>
      <c r="B513" s="8">
        <v>30</v>
      </c>
      <c r="C513" s="10" t="s">
        <v>255</v>
      </c>
      <c r="D513" s="10" t="s">
        <v>2526</v>
      </c>
      <c r="E513" s="10" t="s">
        <v>2843</v>
      </c>
      <c r="F513" s="33">
        <f t="shared" si="7"/>
        <v>20.90625</v>
      </c>
      <c r="G513" s="8">
        <v>35</v>
      </c>
      <c r="H513" s="8">
        <v>40</v>
      </c>
      <c r="I513" s="14">
        <v>37.5</v>
      </c>
      <c r="J513" s="14">
        <v>21.875</v>
      </c>
      <c r="K513" s="8"/>
      <c r="L513" s="11">
        <v>1</v>
      </c>
      <c r="M513" s="11">
        <v>1.25</v>
      </c>
      <c r="N513" s="11">
        <v>0</v>
      </c>
      <c r="O513" s="11">
        <v>0</v>
      </c>
      <c r="P513" s="11">
        <v>0</v>
      </c>
      <c r="Q513" s="11">
        <v>0</v>
      </c>
      <c r="R513" s="11">
        <v>0</v>
      </c>
      <c r="S513" s="11">
        <v>1</v>
      </c>
      <c r="T513" s="11">
        <v>0</v>
      </c>
      <c r="U513" s="11">
        <v>0</v>
      </c>
      <c r="V513" s="11">
        <v>0</v>
      </c>
      <c r="W513" s="11">
        <v>0</v>
      </c>
      <c r="X513" s="11">
        <v>0</v>
      </c>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36">
        <v>21</v>
      </c>
      <c r="AX513" s="36">
        <v>0.875</v>
      </c>
      <c r="AY513" s="36">
        <v>90.5</v>
      </c>
      <c r="AZ513" s="36">
        <v>91.75</v>
      </c>
      <c r="BA513" s="36">
        <v>91.59375</v>
      </c>
      <c r="BB513" s="37">
        <f>SUMPRODUCT(L513:X513,分數請填寫在這邊!C$7:O$7)</f>
        <v>112.5</v>
      </c>
    </row>
    <row r="514" spans="1:54" x14ac:dyDescent="0.25">
      <c r="A514" s="8" t="s">
        <v>973</v>
      </c>
      <c r="B514" s="8">
        <v>31</v>
      </c>
      <c r="C514" s="10" t="s">
        <v>255</v>
      </c>
      <c r="D514" s="10" t="s">
        <v>820</v>
      </c>
      <c r="E514" s="10" t="s">
        <v>2301</v>
      </c>
      <c r="F514" s="33">
        <f t="shared" ref="F514:F577" si="8">BB514-BA514</f>
        <v>53.416666666666686</v>
      </c>
      <c r="G514" s="8">
        <v>32.233333333333327</v>
      </c>
      <c r="H514" s="8">
        <v>36</v>
      </c>
      <c r="I514" s="14">
        <v>34.11666666666666</v>
      </c>
      <c r="J514" s="14">
        <v>17.645833333333329</v>
      </c>
      <c r="K514" s="8"/>
      <c r="L514" s="11">
        <v>1</v>
      </c>
      <c r="M514" s="11">
        <v>2</v>
      </c>
      <c r="N514" s="11">
        <v>0</v>
      </c>
      <c r="O514" s="11">
        <v>0</v>
      </c>
      <c r="P514" s="11">
        <v>0</v>
      </c>
      <c r="Q514" s="11">
        <v>0</v>
      </c>
      <c r="R514" s="11">
        <v>0</v>
      </c>
      <c r="S514" s="11">
        <v>0</v>
      </c>
      <c r="T514" s="11">
        <v>1</v>
      </c>
      <c r="U514" s="11">
        <v>0</v>
      </c>
      <c r="V514" s="11">
        <v>0</v>
      </c>
      <c r="W514" s="11">
        <v>0</v>
      </c>
      <c r="X514" s="11">
        <v>0</v>
      </c>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36">
        <v>17</v>
      </c>
      <c r="AX514" s="36">
        <v>0.6458333333333286</v>
      </c>
      <c r="AY514" s="36">
        <v>94</v>
      </c>
      <c r="AZ514" s="36">
        <v>98</v>
      </c>
      <c r="BA514" s="36">
        <v>96.583333333333314</v>
      </c>
      <c r="BB514" s="37">
        <f>SUMPRODUCT(L514:X514,分數請填寫在這邊!C$7:O$7)</f>
        <v>150</v>
      </c>
    </row>
    <row r="515" spans="1:54" x14ac:dyDescent="0.25">
      <c r="A515" s="8" t="s">
        <v>973</v>
      </c>
      <c r="B515" s="8">
        <v>32</v>
      </c>
      <c r="C515" s="10" t="s">
        <v>255</v>
      </c>
      <c r="D515" s="10" t="s">
        <v>821</v>
      </c>
      <c r="E515" s="10" t="s">
        <v>2302</v>
      </c>
      <c r="F515" s="33">
        <f t="shared" si="8"/>
        <v>160</v>
      </c>
      <c r="G515" s="8">
        <v>20.239999999999998</v>
      </c>
      <c r="H515" s="8">
        <v>25</v>
      </c>
      <c r="I515" s="14">
        <v>22.619999999999997</v>
      </c>
      <c r="J515" s="14">
        <v>22.619999999999997</v>
      </c>
      <c r="K515" s="8"/>
      <c r="L515" s="11">
        <v>0</v>
      </c>
      <c r="M515" s="11">
        <v>0</v>
      </c>
      <c r="N515" s="11">
        <v>0</v>
      </c>
      <c r="O515" s="11">
        <v>2</v>
      </c>
      <c r="P515" s="11">
        <v>2</v>
      </c>
      <c r="Q515" s="11">
        <v>0</v>
      </c>
      <c r="R515" s="11">
        <v>0</v>
      </c>
      <c r="S515" s="11">
        <v>0</v>
      </c>
      <c r="T515" s="11">
        <v>0</v>
      </c>
      <c r="U515" s="11">
        <v>1</v>
      </c>
      <c r="V515" s="11">
        <v>0</v>
      </c>
      <c r="W515" s="11">
        <v>0</v>
      </c>
      <c r="X515" s="11">
        <v>0</v>
      </c>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36">
        <v>3</v>
      </c>
      <c r="AX515" s="36">
        <v>0.27500000000000568</v>
      </c>
      <c r="AY515" s="36">
        <v>44</v>
      </c>
      <c r="AZ515" s="36">
        <v>50</v>
      </c>
      <c r="BA515" s="36">
        <v>90</v>
      </c>
      <c r="BB515" s="37">
        <f>SUMPRODUCT(L515:X515,分數請填寫在這邊!C$7:O$7)</f>
        <v>250</v>
      </c>
    </row>
    <row r="516" spans="1:54" x14ac:dyDescent="0.25">
      <c r="A516" s="8" t="s">
        <v>973</v>
      </c>
      <c r="B516" s="8">
        <v>33</v>
      </c>
      <c r="C516" s="10" t="s">
        <v>255</v>
      </c>
      <c r="D516" s="10" t="s">
        <v>268</v>
      </c>
      <c r="E516" s="10" t="s">
        <v>1398</v>
      </c>
      <c r="F516" s="33">
        <f t="shared" si="8"/>
        <v>122.08333333333334</v>
      </c>
      <c r="G516" s="8">
        <v>21.458333333333332</v>
      </c>
      <c r="H516" s="8">
        <v>27</v>
      </c>
      <c r="I516" s="14">
        <v>24.229166666666664</v>
      </c>
      <c r="J516" s="14">
        <v>24.229166666666664</v>
      </c>
      <c r="K516" s="8"/>
      <c r="L516" s="11">
        <v>1</v>
      </c>
      <c r="M516" s="11">
        <v>1</v>
      </c>
      <c r="N516" s="11">
        <v>2</v>
      </c>
      <c r="O516" s="11">
        <v>0</v>
      </c>
      <c r="P516" s="11">
        <v>0</v>
      </c>
      <c r="Q516" s="11">
        <v>0</v>
      </c>
      <c r="R516" s="11">
        <v>0</v>
      </c>
      <c r="S516" s="11">
        <v>0</v>
      </c>
      <c r="T516" s="11">
        <v>0</v>
      </c>
      <c r="U516" s="11">
        <v>0</v>
      </c>
      <c r="V516" s="11">
        <v>0</v>
      </c>
      <c r="W516" s="11">
        <v>0</v>
      </c>
      <c r="X516" s="11">
        <v>0</v>
      </c>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36">
        <v>5</v>
      </c>
      <c r="AX516" s="36">
        <v>0.2864583333333286</v>
      </c>
      <c r="AY516" s="36">
        <v>47</v>
      </c>
      <c r="AZ516" s="36">
        <v>48</v>
      </c>
      <c r="BA516" s="36">
        <v>77.916666666666657</v>
      </c>
      <c r="BB516" s="37">
        <f>SUMPRODUCT(L516:X516,分數請填寫在這邊!C$7:O$7)</f>
        <v>200</v>
      </c>
    </row>
    <row r="517" spans="1:54" x14ac:dyDescent="0.25">
      <c r="A517" s="8" t="s">
        <v>973</v>
      </c>
      <c r="B517" s="8">
        <v>34</v>
      </c>
      <c r="C517" s="10" t="s">
        <v>255</v>
      </c>
      <c r="D517" s="10" t="s">
        <v>822</v>
      </c>
      <c r="E517" s="10" t="s">
        <v>2303</v>
      </c>
      <c r="F517" s="33">
        <f t="shared" si="8"/>
        <v>119.28333333333333</v>
      </c>
      <c r="G517" s="8">
        <v>21.858333333333334</v>
      </c>
      <c r="H517" s="8">
        <v>28</v>
      </c>
      <c r="I517" s="14">
        <v>24.929166666666667</v>
      </c>
      <c r="J517" s="14">
        <v>24.929166666666667</v>
      </c>
      <c r="K517" s="8"/>
      <c r="L517" s="11">
        <v>1</v>
      </c>
      <c r="M517" s="11">
        <v>1</v>
      </c>
      <c r="N517" s="11">
        <v>2</v>
      </c>
      <c r="O517" s="11">
        <v>0</v>
      </c>
      <c r="P517" s="11">
        <v>0</v>
      </c>
      <c r="Q517" s="11">
        <v>0</v>
      </c>
      <c r="R517" s="11">
        <v>0</v>
      </c>
      <c r="S517" s="11">
        <v>0</v>
      </c>
      <c r="T517" s="11">
        <v>0</v>
      </c>
      <c r="U517" s="11">
        <v>0</v>
      </c>
      <c r="V517" s="11">
        <v>0</v>
      </c>
      <c r="W517" s="11">
        <v>0</v>
      </c>
      <c r="X517" s="11">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36">
        <v>6</v>
      </c>
      <c r="AX517" s="36">
        <v>0.16145833333334281</v>
      </c>
      <c r="AY517" s="36">
        <v>48</v>
      </c>
      <c r="AZ517" s="36">
        <v>51</v>
      </c>
      <c r="BA517" s="36">
        <v>80.716666666666669</v>
      </c>
      <c r="BB517" s="37">
        <f>SUMPRODUCT(L517:X517,分數請填寫在這邊!C$7:O$7)</f>
        <v>200</v>
      </c>
    </row>
    <row r="518" spans="1:54" x14ac:dyDescent="0.25">
      <c r="A518" s="8" t="s">
        <v>973</v>
      </c>
      <c r="B518" s="8">
        <v>35</v>
      </c>
      <c r="C518" s="10" t="s">
        <v>255</v>
      </c>
      <c r="D518" s="10" t="s">
        <v>269</v>
      </c>
      <c r="E518" s="10" t="s">
        <v>1399</v>
      </c>
      <c r="F518" s="33">
        <f t="shared" si="8"/>
        <v>94.706071428571434</v>
      </c>
      <c r="G518" s="8">
        <v>22.82</v>
      </c>
      <c r="H518" s="8">
        <v>35.885714285714286</v>
      </c>
      <c r="I518" s="14">
        <v>29.352857142857143</v>
      </c>
      <c r="J518" s="14">
        <v>29.352857142857143</v>
      </c>
      <c r="K518" s="8"/>
      <c r="L518" s="11">
        <v>0</v>
      </c>
      <c r="M518" s="11">
        <v>1</v>
      </c>
      <c r="N518" s="11">
        <v>0</v>
      </c>
      <c r="O518" s="11">
        <v>1.25</v>
      </c>
      <c r="P518" s="11">
        <v>0</v>
      </c>
      <c r="Q518" s="11">
        <v>0</v>
      </c>
      <c r="R518" s="11">
        <v>0</v>
      </c>
      <c r="S518" s="11">
        <v>0</v>
      </c>
      <c r="T518" s="11">
        <v>0</v>
      </c>
      <c r="U518" s="11">
        <v>1</v>
      </c>
      <c r="V518" s="11">
        <v>0</v>
      </c>
      <c r="W518" s="11">
        <v>0</v>
      </c>
      <c r="X518" s="11">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36">
        <v>11</v>
      </c>
      <c r="AX518" s="36">
        <v>0.69107142857143344</v>
      </c>
      <c r="AY518" s="36">
        <v>45.5</v>
      </c>
      <c r="AZ518" s="36">
        <v>45.5</v>
      </c>
      <c r="BA518" s="36">
        <v>67.793928571428566</v>
      </c>
      <c r="BB518" s="37">
        <f>SUMPRODUCT(L518:X518,分數請填寫在這邊!C$7:O$7)</f>
        <v>162.5</v>
      </c>
    </row>
    <row r="519" spans="1:54" x14ac:dyDescent="0.25">
      <c r="A519" s="8" t="s">
        <v>973</v>
      </c>
      <c r="B519" s="8">
        <v>36</v>
      </c>
      <c r="C519" s="10" t="s">
        <v>255</v>
      </c>
      <c r="D519" s="10" t="s">
        <v>270</v>
      </c>
      <c r="E519" s="10" t="s">
        <v>1400</v>
      </c>
      <c r="F519" s="33">
        <f t="shared" si="8"/>
        <v>93.628750000000011</v>
      </c>
      <c r="G519" s="8">
        <v>22.68</v>
      </c>
      <c r="H519" s="8">
        <v>36.983333333333327</v>
      </c>
      <c r="I519" s="14">
        <v>29.831666666666663</v>
      </c>
      <c r="J519" s="14">
        <v>29.831666666666663</v>
      </c>
      <c r="K519" s="8"/>
      <c r="L519" s="11">
        <v>0</v>
      </c>
      <c r="M519" s="11">
        <v>1</v>
      </c>
      <c r="N519" s="11">
        <v>0</v>
      </c>
      <c r="O519" s="11">
        <v>1.25</v>
      </c>
      <c r="P519" s="11">
        <v>0</v>
      </c>
      <c r="Q519" s="11">
        <v>0</v>
      </c>
      <c r="R519" s="11">
        <v>0</v>
      </c>
      <c r="S519" s="11">
        <v>0</v>
      </c>
      <c r="T519" s="11">
        <v>0</v>
      </c>
      <c r="U519" s="11">
        <v>1</v>
      </c>
      <c r="V519" s="11">
        <v>0</v>
      </c>
      <c r="W519" s="11">
        <v>0</v>
      </c>
      <c r="X519" s="11">
        <v>0</v>
      </c>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36">
        <v>12</v>
      </c>
      <c r="AX519" s="36">
        <v>0.28958333333333997</v>
      </c>
      <c r="AY519" s="36">
        <v>45.5</v>
      </c>
      <c r="AZ519" s="36">
        <v>48.75</v>
      </c>
      <c r="BA519" s="36">
        <v>68.871249999999989</v>
      </c>
      <c r="BB519" s="37">
        <f>SUMPRODUCT(L519:X519,分數請填寫在這邊!C$7:O$7)</f>
        <v>162.5</v>
      </c>
    </row>
    <row r="520" spans="1:54" x14ac:dyDescent="0.25">
      <c r="A520" s="8" t="s">
        <v>973</v>
      </c>
      <c r="B520" s="8">
        <v>37</v>
      </c>
      <c r="C520" s="10" t="s">
        <v>255</v>
      </c>
      <c r="D520" s="10" t="s">
        <v>94</v>
      </c>
      <c r="E520" s="10" t="s">
        <v>1401</v>
      </c>
      <c r="F520" s="33">
        <f t="shared" si="8"/>
        <v>108.96666666666667</v>
      </c>
      <c r="G520" s="8">
        <v>26.266666666666669</v>
      </c>
      <c r="H520" s="8">
        <v>39.79999999999999</v>
      </c>
      <c r="I520" s="14">
        <v>33.033333333333331</v>
      </c>
      <c r="J520" s="14">
        <v>33.033333333333331</v>
      </c>
      <c r="K520" s="8"/>
      <c r="L520" s="11">
        <v>0</v>
      </c>
      <c r="M520" s="11">
        <v>1</v>
      </c>
      <c r="N520" s="11">
        <v>0</v>
      </c>
      <c r="O520" s="11">
        <v>0</v>
      </c>
      <c r="P520" s="11">
        <v>2</v>
      </c>
      <c r="Q520" s="11">
        <v>0</v>
      </c>
      <c r="R520" s="11">
        <v>0</v>
      </c>
      <c r="S520" s="11">
        <v>0</v>
      </c>
      <c r="T520" s="11">
        <v>0</v>
      </c>
      <c r="U520" s="11">
        <v>1</v>
      </c>
      <c r="V520" s="11">
        <v>0</v>
      </c>
      <c r="W520" s="11">
        <v>0</v>
      </c>
      <c r="X520" s="11">
        <v>0</v>
      </c>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36">
        <v>16</v>
      </c>
      <c r="AX520" s="36">
        <v>0.2916666666666714</v>
      </c>
      <c r="AY520" s="36">
        <v>64</v>
      </c>
      <c r="AZ520" s="36">
        <v>64</v>
      </c>
      <c r="BA520" s="36">
        <v>91.033333333333331</v>
      </c>
      <c r="BB520" s="37">
        <f>SUMPRODUCT(L520:X520,分數請填寫在這邊!C$7:O$7)</f>
        <v>200</v>
      </c>
    </row>
    <row r="521" spans="1:54" x14ac:dyDescent="0.25">
      <c r="A521" s="8" t="s">
        <v>973</v>
      </c>
      <c r="B521" s="8">
        <v>38</v>
      </c>
      <c r="C521" s="10" t="s">
        <v>255</v>
      </c>
      <c r="D521" s="10" t="s">
        <v>271</v>
      </c>
      <c r="E521" s="10" t="s">
        <v>1402</v>
      </c>
      <c r="F521" s="33">
        <f t="shared" si="8"/>
        <v>113.60000000000002</v>
      </c>
      <c r="G521" s="8">
        <v>24.2</v>
      </c>
      <c r="H521" s="8">
        <v>36.733333333333327</v>
      </c>
      <c r="I521" s="14">
        <v>30.466666666666661</v>
      </c>
      <c r="J521" s="14">
        <v>30.466666666666661</v>
      </c>
      <c r="K521" s="8"/>
      <c r="L521" s="11">
        <v>0</v>
      </c>
      <c r="M521" s="11">
        <v>1</v>
      </c>
      <c r="N521" s="11">
        <v>0</v>
      </c>
      <c r="O521" s="11">
        <v>0</v>
      </c>
      <c r="P521" s="11">
        <v>2</v>
      </c>
      <c r="Q521" s="11">
        <v>0</v>
      </c>
      <c r="R521" s="11">
        <v>0</v>
      </c>
      <c r="S521" s="11">
        <v>0</v>
      </c>
      <c r="T521" s="11">
        <v>0</v>
      </c>
      <c r="U521" s="11">
        <v>1</v>
      </c>
      <c r="V521" s="11">
        <v>0</v>
      </c>
      <c r="W521" s="11">
        <v>0</v>
      </c>
      <c r="X521" s="11">
        <v>0</v>
      </c>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36">
        <v>13</v>
      </c>
      <c r="AX521" s="36">
        <v>8.3333333333342807E-2</v>
      </c>
      <c r="AY521" s="36">
        <v>58</v>
      </c>
      <c r="AZ521" s="36">
        <v>60</v>
      </c>
      <c r="BA521" s="36">
        <v>86.399999999999977</v>
      </c>
      <c r="BB521" s="37">
        <f>SUMPRODUCT(L521:X521,分數請填寫在這邊!C$7:O$7)</f>
        <v>200</v>
      </c>
    </row>
    <row r="522" spans="1:54" x14ac:dyDescent="0.25">
      <c r="A522" s="8" t="s">
        <v>973</v>
      </c>
      <c r="B522" s="8">
        <v>39</v>
      </c>
      <c r="C522" s="10" t="s">
        <v>255</v>
      </c>
      <c r="D522" s="10" t="s">
        <v>132</v>
      </c>
      <c r="E522" s="10" t="s">
        <v>1403</v>
      </c>
      <c r="F522" s="33">
        <f t="shared" si="8"/>
        <v>83.01969696969698</v>
      </c>
      <c r="G522" s="8">
        <v>45.022222222222219</v>
      </c>
      <c r="H522" s="8">
        <v>49.618181818181817</v>
      </c>
      <c r="I522" s="14">
        <v>47.320202020202018</v>
      </c>
      <c r="J522" s="14">
        <v>47.320202020202018</v>
      </c>
      <c r="K522" s="8"/>
      <c r="L522" s="11">
        <v>2</v>
      </c>
      <c r="M522" s="11">
        <v>1.5</v>
      </c>
      <c r="N522" s="11">
        <v>1.25</v>
      </c>
      <c r="O522" s="11">
        <v>0</v>
      </c>
      <c r="P522" s="11">
        <v>0</v>
      </c>
      <c r="Q522" s="11">
        <v>0</v>
      </c>
      <c r="R522" s="11">
        <v>0</v>
      </c>
      <c r="S522" s="11">
        <v>0</v>
      </c>
      <c r="T522" s="11">
        <v>0</v>
      </c>
      <c r="U522" s="11">
        <v>0</v>
      </c>
      <c r="V522" s="11">
        <v>0</v>
      </c>
      <c r="W522" s="11">
        <v>0</v>
      </c>
      <c r="X522" s="11">
        <v>0</v>
      </c>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36">
        <v>34</v>
      </c>
      <c r="AX522" s="36">
        <v>0.15025252525252597</v>
      </c>
      <c r="AY522" s="36">
        <v>132.75</v>
      </c>
      <c r="AZ522" s="36">
        <v>134.25</v>
      </c>
      <c r="BA522" s="36">
        <v>154.48030303030302</v>
      </c>
      <c r="BB522" s="37">
        <f>SUMPRODUCT(L522:X522,分數請填寫在這邊!C$7:O$7)</f>
        <v>237.5</v>
      </c>
    </row>
    <row r="523" spans="1:54" x14ac:dyDescent="0.25">
      <c r="A523" s="8" t="s">
        <v>973</v>
      </c>
      <c r="B523" s="8">
        <v>40</v>
      </c>
      <c r="C523" s="10" t="s">
        <v>255</v>
      </c>
      <c r="D523" s="10" t="s">
        <v>30</v>
      </c>
      <c r="E523" s="10" t="s">
        <v>1404</v>
      </c>
      <c r="F523" s="33">
        <f t="shared" si="8"/>
        <v>97.905555555555566</v>
      </c>
      <c r="G523" s="8">
        <v>28.833333333333332</v>
      </c>
      <c r="H523" s="8">
        <v>38.355555555555554</v>
      </c>
      <c r="I523" s="14">
        <v>33.594444444444441</v>
      </c>
      <c r="J523" s="14">
        <v>33.594444444444441</v>
      </c>
      <c r="K523" s="8"/>
      <c r="L523" s="11">
        <v>2</v>
      </c>
      <c r="M523" s="11">
        <v>0</v>
      </c>
      <c r="N523" s="11">
        <v>1</v>
      </c>
      <c r="O523" s="11">
        <v>0</v>
      </c>
      <c r="P523" s="11">
        <v>1.5</v>
      </c>
      <c r="Q523" s="11">
        <v>0</v>
      </c>
      <c r="R523" s="11">
        <v>0</v>
      </c>
      <c r="S523" s="11">
        <v>0</v>
      </c>
      <c r="T523" s="11">
        <v>0</v>
      </c>
      <c r="U523" s="11">
        <v>0</v>
      </c>
      <c r="V523" s="11">
        <v>0</v>
      </c>
      <c r="W523" s="11">
        <v>0</v>
      </c>
      <c r="X523" s="11">
        <v>0</v>
      </c>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36">
        <v>16</v>
      </c>
      <c r="AX523" s="36">
        <v>0.99305555555554292</v>
      </c>
      <c r="AY523" s="36">
        <v>101</v>
      </c>
      <c r="AZ523" s="36">
        <v>101</v>
      </c>
      <c r="BA523" s="36">
        <v>127.09444444444443</v>
      </c>
      <c r="BB523" s="37">
        <f>SUMPRODUCT(L523:X523,分數請填寫在這邊!C$7:O$7)</f>
        <v>225</v>
      </c>
    </row>
    <row r="524" spans="1:54" x14ac:dyDescent="0.25">
      <c r="A524" s="8" t="s">
        <v>973</v>
      </c>
      <c r="B524" s="8">
        <v>41</v>
      </c>
      <c r="C524" s="10" t="s">
        <v>255</v>
      </c>
      <c r="D524" s="10" t="s">
        <v>55</v>
      </c>
      <c r="E524" s="10" t="s">
        <v>1405</v>
      </c>
      <c r="F524" s="33">
        <f t="shared" si="8"/>
        <v>93.571365384615376</v>
      </c>
      <c r="G524" s="8">
        <v>45.130769230769232</v>
      </c>
      <c r="H524" s="8">
        <v>50.387500000000003</v>
      </c>
      <c r="I524" s="14">
        <v>47.759134615384617</v>
      </c>
      <c r="J524" s="14">
        <v>48.714317307692312</v>
      </c>
      <c r="K524" s="8"/>
      <c r="L524" s="11">
        <v>2</v>
      </c>
      <c r="M524" s="11">
        <v>1</v>
      </c>
      <c r="N524" s="11">
        <v>2</v>
      </c>
      <c r="O524" s="11">
        <v>0</v>
      </c>
      <c r="P524" s="11">
        <v>0</v>
      </c>
      <c r="Q524" s="11">
        <v>0</v>
      </c>
      <c r="R524" s="11">
        <v>0</v>
      </c>
      <c r="S524" s="11">
        <v>0</v>
      </c>
      <c r="T524" s="11">
        <v>0</v>
      </c>
      <c r="U524" s="11">
        <v>0</v>
      </c>
      <c r="V524" s="11">
        <v>0</v>
      </c>
      <c r="W524" s="11">
        <v>0</v>
      </c>
      <c r="X524" s="11">
        <v>0</v>
      </c>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36">
        <v>34</v>
      </c>
      <c r="AX524" s="36">
        <v>0.6989182692307736</v>
      </c>
      <c r="AY524" s="36">
        <v>132</v>
      </c>
      <c r="AZ524" s="36">
        <v>133</v>
      </c>
      <c r="BA524" s="36">
        <v>156.42863461538462</v>
      </c>
      <c r="BB524" s="37">
        <f>SUMPRODUCT(L524:X524,分數請填寫在這邊!C$7:O$7)</f>
        <v>250</v>
      </c>
    </row>
    <row r="525" spans="1:54" x14ac:dyDescent="0.25">
      <c r="A525" s="8" t="s">
        <v>973</v>
      </c>
      <c r="B525" s="8">
        <v>42</v>
      </c>
      <c r="C525" s="10" t="s">
        <v>255</v>
      </c>
      <c r="D525" s="10" t="s">
        <v>823</v>
      </c>
      <c r="E525" s="10" t="s">
        <v>2304</v>
      </c>
      <c r="F525" s="33">
        <f t="shared" si="8"/>
        <v>-33</v>
      </c>
      <c r="G525" s="8">
        <v>48.025000000000006</v>
      </c>
      <c r="H525" s="8">
        <v>52</v>
      </c>
      <c r="I525" s="14">
        <v>50.012500000000003</v>
      </c>
      <c r="J525" s="14">
        <v>37.515625000000007</v>
      </c>
      <c r="K525" s="8"/>
      <c r="L525" s="11">
        <v>0</v>
      </c>
      <c r="M525" s="11">
        <v>2</v>
      </c>
      <c r="N525" s="11">
        <v>0</v>
      </c>
      <c r="O525" s="11">
        <v>0</v>
      </c>
      <c r="P525" s="11">
        <v>0</v>
      </c>
      <c r="Q525" s="11">
        <v>0</v>
      </c>
      <c r="R525" s="11">
        <v>1</v>
      </c>
      <c r="S525" s="11">
        <v>0</v>
      </c>
      <c r="T525" s="11">
        <v>0</v>
      </c>
      <c r="U525" s="11">
        <v>0</v>
      </c>
      <c r="V525" s="11">
        <v>2</v>
      </c>
      <c r="W525" s="11">
        <v>0</v>
      </c>
      <c r="X525" s="11">
        <v>0</v>
      </c>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36">
        <v>37</v>
      </c>
      <c r="AX525" s="36">
        <v>0.51562500000000711</v>
      </c>
      <c r="AY525" s="36">
        <v>133</v>
      </c>
      <c r="AZ525" s="36">
        <v>133</v>
      </c>
      <c r="BA525" s="36">
        <v>133</v>
      </c>
      <c r="BB525" s="37">
        <f>SUMPRODUCT(L525:X525,分數請填寫在這邊!C$7:O$7)</f>
        <v>100</v>
      </c>
    </row>
    <row r="526" spans="1:54" x14ac:dyDescent="0.25">
      <c r="A526" s="8" t="s">
        <v>973</v>
      </c>
      <c r="B526" s="8">
        <v>43</v>
      </c>
      <c r="C526" s="10" t="s">
        <v>255</v>
      </c>
      <c r="D526" s="10" t="s">
        <v>824</v>
      </c>
      <c r="E526" s="10" t="s">
        <v>2305</v>
      </c>
      <c r="F526" s="33">
        <f t="shared" si="8"/>
        <v>78.855555555555554</v>
      </c>
      <c r="G526" s="8">
        <v>27.144444444444446</v>
      </c>
      <c r="H526" s="8">
        <v>35</v>
      </c>
      <c r="I526" s="14">
        <v>31.072222222222223</v>
      </c>
      <c r="J526" s="14">
        <v>31.072222222222223</v>
      </c>
      <c r="K526" s="8"/>
      <c r="L526" s="11">
        <v>2</v>
      </c>
      <c r="M526" s="11">
        <v>1</v>
      </c>
      <c r="N526" s="11">
        <v>0</v>
      </c>
      <c r="O526" s="11">
        <v>0</v>
      </c>
      <c r="P526" s="11">
        <v>1</v>
      </c>
      <c r="Q526" s="11">
        <v>0</v>
      </c>
      <c r="R526" s="11">
        <v>0</v>
      </c>
      <c r="S526" s="11">
        <v>0</v>
      </c>
      <c r="T526" s="11">
        <v>0</v>
      </c>
      <c r="U526" s="11">
        <v>0</v>
      </c>
      <c r="V526" s="11">
        <v>0</v>
      </c>
      <c r="W526" s="11">
        <v>0</v>
      </c>
      <c r="X526" s="11">
        <v>0</v>
      </c>
      <c r="Y526" s="8"/>
      <c r="Z526" s="8"/>
      <c r="AA526" s="8" t="s">
        <v>968</v>
      </c>
      <c r="AB526" s="8" t="s">
        <v>962</v>
      </c>
      <c r="AC526" s="8"/>
      <c r="AD526" s="8"/>
      <c r="AE526" s="8"/>
      <c r="AF526" s="8"/>
      <c r="AG526" s="8"/>
      <c r="AH526" s="8"/>
      <c r="AI526" s="8"/>
      <c r="AJ526" s="8"/>
      <c r="AK526" s="8"/>
      <c r="AL526" s="8"/>
      <c r="AM526" s="8"/>
      <c r="AN526" s="8"/>
      <c r="AO526" s="8"/>
      <c r="AP526" s="8"/>
      <c r="AQ526" s="8"/>
      <c r="AR526" s="8"/>
      <c r="AS526" s="8"/>
      <c r="AT526" s="8"/>
      <c r="AU526" s="8"/>
      <c r="AV526" s="8"/>
      <c r="AW526" s="36">
        <v>13</v>
      </c>
      <c r="AX526" s="36">
        <v>0.84027777777778567</v>
      </c>
      <c r="AY526" s="36">
        <v>95</v>
      </c>
      <c r="AZ526" s="36">
        <v>96</v>
      </c>
      <c r="BA526" s="36">
        <v>121.14444444444445</v>
      </c>
      <c r="BB526" s="37">
        <f>SUMPRODUCT(L526:X526,分數請填寫在這邊!C$7:O$7)</f>
        <v>200</v>
      </c>
    </row>
    <row r="527" spans="1:54" x14ac:dyDescent="0.25">
      <c r="A527" s="8" t="s">
        <v>973</v>
      </c>
      <c r="B527" s="8">
        <v>44</v>
      </c>
      <c r="C527" s="10" t="s">
        <v>255</v>
      </c>
      <c r="D527" s="10" t="s">
        <v>825</v>
      </c>
      <c r="E527" s="10" t="s">
        <v>2306</v>
      </c>
      <c r="F527" s="33">
        <f t="shared" si="8"/>
        <v>81</v>
      </c>
      <c r="G527" s="8">
        <v>24.36</v>
      </c>
      <c r="H527" s="8">
        <v>35</v>
      </c>
      <c r="I527" s="14">
        <v>29.68</v>
      </c>
      <c r="J527" s="14">
        <v>29.68</v>
      </c>
      <c r="K527" s="8"/>
      <c r="L527" s="11">
        <v>2</v>
      </c>
      <c r="M527" s="11">
        <v>1</v>
      </c>
      <c r="N527" s="11">
        <v>0</v>
      </c>
      <c r="O527" s="11">
        <v>0</v>
      </c>
      <c r="P527" s="11">
        <v>1</v>
      </c>
      <c r="Q527" s="11">
        <v>0</v>
      </c>
      <c r="R527" s="11">
        <v>0</v>
      </c>
      <c r="S527" s="11">
        <v>0</v>
      </c>
      <c r="T527" s="11">
        <v>0</v>
      </c>
      <c r="U527" s="11">
        <v>0</v>
      </c>
      <c r="V527" s="11">
        <v>0</v>
      </c>
      <c r="W527" s="11">
        <v>0</v>
      </c>
      <c r="X527" s="11">
        <v>0</v>
      </c>
      <c r="Y527" s="8"/>
      <c r="Z527" s="8"/>
      <c r="AA527" s="8" t="s">
        <v>968</v>
      </c>
      <c r="AB527" s="8" t="s">
        <v>962</v>
      </c>
      <c r="AC527" s="8"/>
      <c r="AD527" s="8"/>
      <c r="AE527" s="8"/>
      <c r="AF527" s="8"/>
      <c r="AG527" s="8"/>
      <c r="AH527" s="8"/>
      <c r="AI527" s="8"/>
      <c r="AJ527" s="8"/>
      <c r="AK527" s="8"/>
      <c r="AL527" s="8"/>
      <c r="AM527" s="8"/>
      <c r="AN527" s="8"/>
      <c r="AO527" s="8"/>
      <c r="AP527" s="8"/>
      <c r="AQ527" s="8"/>
      <c r="AR527" s="8"/>
      <c r="AS527" s="8"/>
      <c r="AT527" s="8"/>
      <c r="AU527" s="8"/>
      <c r="AV527" s="8"/>
      <c r="AW527" s="36">
        <v>12</v>
      </c>
      <c r="AX527" s="36">
        <v>0.10000000000000853</v>
      </c>
      <c r="AY527" s="36">
        <v>92</v>
      </c>
      <c r="AZ527" s="36">
        <v>95</v>
      </c>
      <c r="BA527" s="36">
        <v>119</v>
      </c>
      <c r="BB527" s="37">
        <f>SUMPRODUCT(L527:X527,分數請填寫在這邊!C$7:O$7)</f>
        <v>200</v>
      </c>
    </row>
    <row r="528" spans="1:54" x14ac:dyDescent="0.25">
      <c r="A528" s="8" t="s">
        <v>973</v>
      </c>
      <c r="B528" s="8">
        <v>45</v>
      </c>
      <c r="C528" s="10" t="s">
        <v>255</v>
      </c>
      <c r="D528" s="10" t="s">
        <v>826</v>
      </c>
      <c r="E528" s="10" t="s">
        <v>2307</v>
      </c>
      <c r="F528" s="33">
        <f t="shared" si="8"/>
        <v>53.894999999999996</v>
      </c>
      <c r="G528" s="8">
        <v>39.21</v>
      </c>
      <c r="H528" s="8">
        <v>45</v>
      </c>
      <c r="I528" s="14">
        <v>42.105000000000004</v>
      </c>
      <c r="J528" s="14">
        <v>42.105000000000004</v>
      </c>
      <c r="K528" s="8"/>
      <c r="L528" s="11">
        <v>1</v>
      </c>
      <c r="M528" s="11">
        <v>1</v>
      </c>
      <c r="N528" s="11">
        <v>0</v>
      </c>
      <c r="O528" s="11">
        <v>0</v>
      </c>
      <c r="P528" s="11">
        <v>1</v>
      </c>
      <c r="Q528" s="11">
        <v>0</v>
      </c>
      <c r="R528" s="11">
        <v>0</v>
      </c>
      <c r="S528" s="11">
        <v>0</v>
      </c>
      <c r="T528" s="11">
        <v>0</v>
      </c>
      <c r="U528" s="11">
        <v>0</v>
      </c>
      <c r="V528" s="11">
        <v>0</v>
      </c>
      <c r="W528" s="11">
        <v>0</v>
      </c>
      <c r="X528" s="11">
        <v>0</v>
      </c>
      <c r="Y528" s="8"/>
      <c r="Z528" s="8"/>
      <c r="AA528" s="8" t="s">
        <v>962</v>
      </c>
      <c r="AB528" s="8" t="s">
        <v>962</v>
      </c>
      <c r="AC528" s="8"/>
      <c r="AD528" s="8"/>
      <c r="AE528" s="8"/>
      <c r="AF528" s="8"/>
      <c r="AG528" s="8"/>
      <c r="AH528" s="8"/>
      <c r="AI528" s="8"/>
      <c r="AJ528" s="8"/>
      <c r="AK528" s="8"/>
      <c r="AL528" s="8"/>
      <c r="AM528" s="8"/>
      <c r="AN528" s="8"/>
      <c r="AO528" s="8"/>
      <c r="AP528" s="8"/>
      <c r="AQ528" s="8"/>
      <c r="AR528" s="8"/>
      <c r="AS528" s="8"/>
      <c r="AT528" s="8"/>
      <c r="AU528" s="8"/>
      <c r="AV528" s="8"/>
      <c r="AW528" s="36">
        <v>27</v>
      </c>
      <c r="AX528" s="36">
        <v>0.63125000000000853</v>
      </c>
      <c r="AY528" s="36">
        <v>78</v>
      </c>
      <c r="AZ528" s="36">
        <v>79</v>
      </c>
      <c r="BA528" s="36">
        <v>96.105000000000004</v>
      </c>
      <c r="BB528" s="37">
        <f>SUMPRODUCT(L528:X528,分數請填寫在這邊!C$7:O$7)</f>
        <v>150</v>
      </c>
    </row>
    <row r="529" spans="1:54" x14ac:dyDescent="0.25">
      <c r="A529" s="8" t="s">
        <v>973</v>
      </c>
      <c r="B529" s="8">
        <v>46</v>
      </c>
      <c r="C529" s="10" t="s">
        <v>255</v>
      </c>
      <c r="D529" s="10" t="s">
        <v>272</v>
      </c>
      <c r="E529" s="10" t="s">
        <v>1406</v>
      </c>
      <c r="F529" s="33">
        <f t="shared" si="8"/>
        <v>57</v>
      </c>
      <c r="G529" s="8">
        <v>44.516666666666673</v>
      </c>
      <c r="H529" s="8">
        <v>50</v>
      </c>
      <c r="I529" s="14">
        <v>47.25833333333334</v>
      </c>
      <c r="J529" s="14">
        <v>48.203500000000005</v>
      </c>
      <c r="K529" s="8"/>
      <c r="L529" s="11">
        <v>1</v>
      </c>
      <c r="M529" s="11">
        <v>1</v>
      </c>
      <c r="N529" s="11">
        <v>0</v>
      </c>
      <c r="O529" s="11">
        <v>0</v>
      </c>
      <c r="P529" s="11">
        <v>1.5</v>
      </c>
      <c r="Q529" s="11">
        <v>0</v>
      </c>
      <c r="R529" s="11">
        <v>0</v>
      </c>
      <c r="S529" s="11">
        <v>0</v>
      </c>
      <c r="T529" s="11">
        <v>0</v>
      </c>
      <c r="U529" s="11">
        <v>0</v>
      </c>
      <c r="V529" s="11">
        <v>0</v>
      </c>
      <c r="W529" s="11">
        <v>0</v>
      </c>
      <c r="X529" s="11">
        <v>0</v>
      </c>
      <c r="Y529" s="8"/>
      <c r="Z529" s="8"/>
      <c r="AA529" s="8" t="s">
        <v>962</v>
      </c>
      <c r="AB529" s="8" t="s">
        <v>955</v>
      </c>
      <c r="AC529" s="8"/>
      <c r="AD529" s="8"/>
      <c r="AE529" s="8"/>
      <c r="AF529" s="8"/>
      <c r="AG529" s="8"/>
      <c r="AH529" s="8"/>
      <c r="AI529" s="8"/>
      <c r="AJ529" s="8"/>
      <c r="AK529" s="8"/>
      <c r="AL529" s="8"/>
      <c r="AM529" s="8"/>
      <c r="AN529" s="8"/>
      <c r="AO529" s="8"/>
      <c r="AP529" s="8"/>
      <c r="AQ529" s="8"/>
      <c r="AR529" s="8"/>
      <c r="AS529" s="8"/>
      <c r="AT529" s="8"/>
      <c r="AU529" s="8"/>
      <c r="AV529" s="8"/>
      <c r="AW529" s="36">
        <v>34</v>
      </c>
      <c r="AX529" s="36">
        <v>7.2916666666685614E-2</v>
      </c>
      <c r="AY529" s="36">
        <v>97.5</v>
      </c>
      <c r="AZ529" s="36">
        <v>98.5</v>
      </c>
      <c r="BA529" s="36">
        <v>118</v>
      </c>
      <c r="BB529" s="37">
        <f>SUMPRODUCT(L529:X529,分數請填寫在這邊!C$7:O$7)</f>
        <v>175</v>
      </c>
    </row>
    <row r="530" spans="1:54" x14ac:dyDescent="0.25">
      <c r="A530" s="8" t="s">
        <v>973</v>
      </c>
      <c r="B530" s="8">
        <v>47</v>
      </c>
      <c r="C530" s="10" t="s">
        <v>255</v>
      </c>
      <c r="D530" s="10" t="s">
        <v>273</v>
      </c>
      <c r="E530" s="10" t="s">
        <v>1407</v>
      </c>
      <c r="F530" s="33">
        <f t="shared" si="8"/>
        <v>68.838200000000001</v>
      </c>
      <c r="G530" s="8">
        <v>36.589999999999996</v>
      </c>
      <c r="H530" s="8">
        <v>42</v>
      </c>
      <c r="I530" s="14">
        <v>39.295000000000002</v>
      </c>
      <c r="J530" s="14">
        <v>40.0809</v>
      </c>
      <c r="K530" s="8"/>
      <c r="L530" s="11">
        <v>1</v>
      </c>
      <c r="M530" s="11">
        <v>1</v>
      </c>
      <c r="N530" s="11">
        <v>0</v>
      </c>
      <c r="O530" s="11">
        <v>0</v>
      </c>
      <c r="P530" s="11">
        <v>1.5</v>
      </c>
      <c r="Q530" s="11">
        <v>0</v>
      </c>
      <c r="R530" s="11">
        <v>0</v>
      </c>
      <c r="S530" s="11">
        <v>0</v>
      </c>
      <c r="T530" s="11">
        <v>0</v>
      </c>
      <c r="U530" s="11">
        <v>0</v>
      </c>
      <c r="V530" s="11">
        <v>0</v>
      </c>
      <c r="W530" s="11">
        <v>0</v>
      </c>
      <c r="X530" s="11">
        <v>0</v>
      </c>
      <c r="Y530" s="8"/>
      <c r="Z530" s="8"/>
      <c r="AA530" s="8" t="s">
        <v>962</v>
      </c>
      <c r="AB530" s="8" t="s">
        <v>955</v>
      </c>
      <c r="AC530" s="8"/>
      <c r="AD530" s="8"/>
      <c r="AE530" s="8"/>
      <c r="AF530" s="8"/>
      <c r="AG530" s="8"/>
      <c r="AH530" s="8"/>
      <c r="AI530" s="8"/>
      <c r="AJ530" s="8"/>
      <c r="AK530" s="8"/>
      <c r="AL530" s="8"/>
      <c r="AM530" s="8"/>
      <c r="AN530" s="8"/>
      <c r="AO530" s="8"/>
      <c r="AP530" s="8"/>
      <c r="AQ530" s="8"/>
      <c r="AR530" s="8"/>
      <c r="AS530" s="8"/>
      <c r="AT530" s="8"/>
      <c r="AU530" s="8"/>
      <c r="AV530" s="8"/>
      <c r="AW530" s="36">
        <v>24</v>
      </c>
      <c r="AX530" s="36">
        <v>0.11875000000000568</v>
      </c>
      <c r="AY530" s="36">
        <v>83.5</v>
      </c>
      <c r="AZ530" s="36">
        <v>85.5</v>
      </c>
      <c r="BA530" s="36">
        <v>106.1618</v>
      </c>
      <c r="BB530" s="37">
        <f>SUMPRODUCT(L530:X530,分數請填寫在這邊!C$7:O$7)</f>
        <v>175</v>
      </c>
    </row>
    <row r="531" spans="1:54" x14ac:dyDescent="0.25">
      <c r="A531" s="8" t="s">
        <v>973</v>
      </c>
      <c r="B531" s="8">
        <v>48</v>
      </c>
      <c r="C531" s="10" t="s">
        <v>255</v>
      </c>
      <c r="D531" s="10" t="s">
        <v>274</v>
      </c>
      <c r="E531" s="10" t="s">
        <v>1408</v>
      </c>
      <c r="F531" s="33">
        <f t="shared" si="8"/>
        <v>57</v>
      </c>
      <c r="G531" s="8">
        <v>43.575000000000003</v>
      </c>
      <c r="H531" s="8">
        <v>51.233333333333334</v>
      </c>
      <c r="I531" s="14">
        <v>47.404166666666669</v>
      </c>
      <c r="J531" s="14">
        <v>48.352250000000005</v>
      </c>
      <c r="K531" s="8"/>
      <c r="L531" s="11">
        <v>1</v>
      </c>
      <c r="M531" s="11">
        <v>1</v>
      </c>
      <c r="N531" s="11">
        <v>0</v>
      </c>
      <c r="O531" s="11">
        <v>0</v>
      </c>
      <c r="P531" s="11">
        <v>1.5</v>
      </c>
      <c r="Q531" s="11">
        <v>0</v>
      </c>
      <c r="R531" s="11">
        <v>0</v>
      </c>
      <c r="S531" s="11">
        <v>0</v>
      </c>
      <c r="T531" s="11">
        <v>0</v>
      </c>
      <c r="U531" s="11">
        <v>0</v>
      </c>
      <c r="V531" s="11">
        <v>0</v>
      </c>
      <c r="W531" s="11">
        <v>0</v>
      </c>
      <c r="X531" s="11">
        <v>0</v>
      </c>
      <c r="Y531" s="8"/>
      <c r="Z531" s="8"/>
      <c r="AA531" s="8" t="s">
        <v>955</v>
      </c>
      <c r="AB531" s="8" t="s">
        <v>955</v>
      </c>
      <c r="AC531" s="8"/>
      <c r="AD531" s="8"/>
      <c r="AE531" s="8"/>
      <c r="AF531" s="8"/>
      <c r="AG531" s="8"/>
      <c r="AH531" s="8"/>
      <c r="AI531" s="8"/>
      <c r="AJ531" s="8"/>
      <c r="AK531" s="8"/>
      <c r="AL531" s="8"/>
      <c r="AM531" s="8"/>
      <c r="AN531" s="8"/>
      <c r="AO531" s="8"/>
      <c r="AP531" s="8"/>
      <c r="AQ531" s="8"/>
      <c r="AR531" s="8"/>
      <c r="AS531" s="8"/>
      <c r="AT531" s="8"/>
      <c r="AU531" s="8"/>
      <c r="AV531" s="8"/>
      <c r="AW531" s="36">
        <v>34</v>
      </c>
      <c r="AX531" s="36">
        <v>0.25520833333334281</v>
      </c>
      <c r="AY531" s="36">
        <v>97.5</v>
      </c>
      <c r="AZ531" s="36">
        <v>98.5</v>
      </c>
      <c r="BA531" s="36">
        <v>118</v>
      </c>
      <c r="BB531" s="37">
        <f>SUMPRODUCT(L531:X531,分數請填寫在這邊!C$7:O$7)</f>
        <v>175</v>
      </c>
    </row>
    <row r="532" spans="1:54" x14ac:dyDescent="0.25">
      <c r="A532" s="8" t="s">
        <v>973</v>
      </c>
      <c r="B532" s="8">
        <v>49</v>
      </c>
      <c r="C532" s="10" t="s">
        <v>255</v>
      </c>
      <c r="D532" s="10" t="s">
        <v>275</v>
      </c>
      <c r="E532" s="10" t="s">
        <v>1409</v>
      </c>
      <c r="F532" s="33">
        <f t="shared" si="8"/>
        <v>93.1</v>
      </c>
      <c r="G532" s="8">
        <v>21.62</v>
      </c>
      <c r="H532" s="8">
        <v>37.580000000000005</v>
      </c>
      <c r="I532" s="14">
        <v>29.6</v>
      </c>
      <c r="J532" s="14">
        <v>29.6</v>
      </c>
      <c r="K532" s="8"/>
      <c r="L532" s="11">
        <v>1</v>
      </c>
      <c r="M532" s="11">
        <v>0</v>
      </c>
      <c r="N532" s="11">
        <v>1</v>
      </c>
      <c r="O532" s="11">
        <v>1.5</v>
      </c>
      <c r="P532" s="11">
        <v>0</v>
      </c>
      <c r="Q532" s="11">
        <v>0</v>
      </c>
      <c r="R532" s="11">
        <v>0</v>
      </c>
      <c r="S532" s="11">
        <v>0</v>
      </c>
      <c r="T532" s="11">
        <v>0</v>
      </c>
      <c r="U532" s="11">
        <v>0</v>
      </c>
      <c r="V532" s="11">
        <v>0</v>
      </c>
      <c r="W532" s="11">
        <v>0</v>
      </c>
      <c r="X532" s="11">
        <v>0</v>
      </c>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36">
        <v>12</v>
      </c>
      <c r="AX532" s="36">
        <v>0</v>
      </c>
      <c r="AY532" s="36">
        <v>60</v>
      </c>
      <c r="AZ532" s="36">
        <v>62.5</v>
      </c>
      <c r="BA532" s="36">
        <v>81.900000000000006</v>
      </c>
      <c r="BB532" s="37">
        <f>SUMPRODUCT(L532:X532,分數請填寫在這邊!C$7:O$7)</f>
        <v>175</v>
      </c>
    </row>
    <row r="533" spans="1:54" x14ac:dyDescent="0.25">
      <c r="A533" s="8" t="s">
        <v>973</v>
      </c>
      <c r="B533" s="8">
        <v>50</v>
      </c>
      <c r="C533" s="10" t="s">
        <v>255</v>
      </c>
      <c r="D533" s="10" t="s">
        <v>122</v>
      </c>
      <c r="E533" s="10" t="s">
        <v>1410</v>
      </c>
      <c r="F533" s="33">
        <f t="shared" si="8"/>
        <v>87.100000000000009</v>
      </c>
      <c r="G533" s="8">
        <v>30.133333333333326</v>
      </c>
      <c r="H533" s="8">
        <v>39.666666666666664</v>
      </c>
      <c r="I533" s="14">
        <v>34.899999999999991</v>
      </c>
      <c r="J533" s="14">
        <v>34.899999999999991</v>
      </c>
      <c r="K533" s="8"/>
      <c r="L533" s="11">
        <v>0</v>
      </c>
      <c r="M533" s="11">
        <v>1</v>
      </c>
      <c r="N533" s="11">
        <v>1</v>
      </c>
      <c r="O533" s="11">
        <v>0</v>
      </c>
      <c r="P533" s="11">
        <v>1</v>
      </c>
      <c r="Q533" s="11">
        <v>0</v>
      </c>
      <c r="R533" s="11">
        <v>0</v>
      </c>
      <c r="S533" s="11">
        <v>0</v>
      </c>
      <c r="T533" s="11">
        <v>0</v>
      </c>
      <c r="U533" s="11">
        <v>0</v>
      </c>
      <c r="V533" s="11">
        <v>0</v>
      </c>
      <c r="W533" s="11">
        <v>0</v>
      </c>
      <c r="X533" s="11">
        <v>0</v>
      </c>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36">
        <v>18</v>
      </c>
      <c r="AX533" s="36">
        <v>0.625</v>
      </c>
      <c r="AY533" s="36">
        <v>43</v>
      </c>
      <c r="AZ533" s="36">
        <v>44</v>
      </c>
      <c r="BA533" s="36">
        <v>62.899999999999991</v>
      </c>
      <c r="BB533" s="37">
        <f>SUMPRODUCT(L533:X533,分數請填寫在這邊!C$7:O$7)</f>
        <v>150</v>
      </c>
    </row>
    <row r="534" spans="1:54" x14ac:dyDescent="0.25">
      <c r="A534" s="8" t="s">
        <v>973</v>
      </c>
      <c r="B534" s="8">
        <v>51</v>
      </c>
      <c r="C534" s="10" t="s">
        <v>255</v>
      </c>
      <c r="D534" s="10" t="s">
        <v>827</v>
      </c>
      <c r="E534" s="10" t="s">
        <v>2308</v>
      </c>
      <c r="F534" s="33">
        <f t="shared" si="8"/>
        <v>93.97</v>
      </c>
      <c r="G534" s="8">
        <v>24.060000000000002</v>
      </c>
      <c r="H534" s="8">
        <v>28</v>
      </c>
      <c r="I534" s="14">
        <v>26.03</v>
      </c>
      <c r="J534" s="14">
        <v>26.03</v>
      </c>
      <c r="K534" s="8"/>
      <c r="L534" s="11">
        <v>2</v>
      </c>
      <c r="M534" s="11">
        <v>1</v>
      </c>
      <c r="N534" s="11">
        <v>1</v>
      </c>
      <c r="O534" s="11">
        <v>0</v>
      </c>
      <c r="P534" s="11">
        <v>0</v>
      </c>
      <c r="Q534" s="11">
        <v>0</v>
      </c>
      <c r="R534" s="11">
        <v>0</v>
      </c>
      <c r="S534" s="11">
        <v>0</v>
      </c>
      <c r="T534" s="11">
        <v>0</v>
      </c>
      <c r="U534" s="11">
        <v>0</v>
      </c>
      <c r="V534" s="11">
        <v>0</v>
      </c>
      <c r="W534" s="11">
        <v>0</v>
      </c>
      <c r="X534" s="11">
        <v>0</v>
      </c>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36">
        <v>7</v>
      </c>
      <c r="AX534" s="36">
        <v>0.53750000000000853</v>
      </c>
      <c r="AY534" s="36">
        <v>75</v>
      </c>
      <c r="AZ534" s="36">
        <v>77</v>
      </c>
      <c r="BA534" s="36">
        <v>106.03</v>
      </c>
      <c r="BB534" s="37">
        <f>SUMPRODUCT(L534:X534,分數請填寫在這邊!C$7:O$7)</f>
        <v>200</v>
      </c>
    </row>
    <row r="535" spans="1:54" x14ac:dyDescent="0.25">
      <c r="A535" s="8" t="s">
        <v>973</v>
      </c>
      <c r="B535" s="8">
        <v>52</v>
      </c>
      <c r="C535" s="10" t="s">
        <v>255</v>
      </c>
      <c r="D535" s="10" t="s">
        <v>828</v>
      </c>
      <c r="E535" s="10" t="s">
        <v>2309</v>
      </c>
      <c r="F535" s="33">
        <f t="shared" si="8"/>
        <v>94</v>
      </c>
      <c r="G535" s="8">
        <v>23.799999999999997</v>
      </c>
      <c r="H535" s="8">
        <v>28</v>
      </c>
      <c r="I535" s="14">
        <v>25.9</v>
      </c>
      <c r="J535" s="14">
        <v>25.9</v>
      </c>
      <c r="K535" s="8"/>
      <c r="L535" s="11">
        <v>2</v>
      </c>
      <c r="M535" s="11">
        <v>1</v>
      </c>
      <c r="N535" s="11">
        <v>1</v>
      </c>
      <c r="O535" s="11">
        <v>0</v>
      </c>
      <c r="P535" s="11">
        <v>0</v>
      </c>
      <c r="Q535" s="11">
        <v>0</v>
      </c>
      <c r="R535" s="11">
        <v>0</v>
      </c>
      <c r="S535" s="11">
        <v>0</v>
      </c>
      <c r="T535" s="11">
        <v>0</v>
      </c>
      <c r="U535" s="11">
        <v>0</v>
      </c>
      <c r="V535" s="11">
        <v>0</v>
      </c>
      <c r="W535" s="11">
        <v>0</v>
      </c>
      <c r="X535" s="11">
        <v>0</v>
      </c>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36">
        <v>7</v>
      </c>
      <c r="AX535" s="36">
        <v>0.37500000000001421</v>
      </c>
      <c r="AY535" s="36">
        <v>75</v>
      </c>
      <c r="AZ535" s="36">
        <v>77</v>
      </c>
      <c r="BA535" s="36">
        <v>106</v>
      </c>
      <c r="BB535" s="37">
        <f>SUMPRODUCT(L535:X535,分數請填寫在這邊!C$7:O$7)</f>
        <v>200</v>
      </c>
    </row>
    <row r="536" spans="1:54" x14ac:dyDescent="0.25">
      <c r="A536" s="8" t="s">
        <v>974</v>
      </c>
      <c r="B536" s="8">
        <v>1</v>
      </c>
      <c r="C536" s="10" t="s">
        <v>276</v>
      </c>
      <c r="D536" s="10" t="s">
        <v>277</v>
      </c>
      <c r="E536" s="10" t="s">
        <v>1411</v>
      </c>
      <c r="F536" s="33">
        <f t="shared" si="8"/>
        <v>128.72857142857143</v>
      </c>
      <c r="G536" s="8">
        <v>29.066666666666663</v>
      </c>
      <c r="H536" s="8">
        <v>50.628571428571426</v>
      </c>
      <c r="I536" s="14">
        <v>39.847619047619048</v>
      </c>
      <c r="J536" s="14">
        <v>39.847619047619048</v>
      </c>
      <c r="K536" s="8"/>
      <c r="L536" s="11">
        <v>2</v>
      </c>
      <c r="M536" s="11">
        <v>1</v>
      </c>
      <c r="N536" s="11">
        <v>1.5</v>
      </c>
      <c r="O536" s="11">
        <v>0</v>
      </c>
      <c r="P536" s="11">
        <v>1.5</v>
      </c>
      <c r="Q536" s="11">
        <v>0</v>
      </c>
      <c r="R536" s="11">
        <v>0</v>
      </c>
      <c r="S536" s="11">
        <v>0</v>
      </c>
      <c r="T536" s="11">
        <v>0</v>
      </c>
      <c r="U536" s="11">
        <v>0</v>
      </c>
      <c r="V536" s="11">
        <v>0</v>
      </c>
      <c r="W536" s="11">
        <v>0</v>
      </c>
      <c r="X536" s="11">
        <v>0</v>
      </c>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36">
        <v>24</v>
      </c>
      <c r="AX536" s="36">
        <v>0.8095238095238102</v>
      </c>
      <c r="AY536" s="36">
        <v>136</v>
      </c>
      <c r="AZ536" s="36">
        <v>140.5</v>
      </c>
      <c r="BA536" s="36">
        <v>171.27142857142857</v>
      </c>
      <c r="BB536" s="37">
        <f>SUMPRODUCT(L536:X536,分數請填寫在這邊!C$7:O$7)</f>
        <v>300</v>
      </c>
    </row>
    <row r="537" spans="1:54" x14ac:dyDescent="0.25">
      <c r="A537" s="8" t="s">
        <v>974</v>
      </c>
      <c r="B537" s="8">
        <v>2</v>
      </c>
      <c r="C537" s="10" t="s">
        <v>276</v>
      </c>
      <c r="D537" s="10" t="s">
        <v>278</v>
      </c>
      <c r="E537" s="10" t="s">
        <v>1412</v>
      </c>
      <c r="F537" s="33">
        <f t="shared" si="8"/>
        <v>165.93333333333334</v>
      </c>
      <c r="G537" s="8">
        <v>24.516666666666666</v>
      </c>
      <c r="H537" s="8">
        <v>38.549999999999997</v>
      </c>
      <c r="I537" s="14">
        <v>31.533333333333331</v>
      </c>
      <c r="J537" s="14">
        <v>31.533333333333331</v>
      </c>
      <c r="K537" s="8"/>
      <c r="L537" s="11">
        <v>2</v>
      </c>
      <c r="M537" s="11">
        <v>1</v>
      </c>
      <c r="N537" s="11">
        <v>0</v>
      </c>
      <c r="O537" s="11">
        <v>2</v>
      </c>
      <c r="P537" s="11">
        <v>0</v>
      </c>
      <c r="Q537" s="11">
        <v>0</v>
      </c>
      <c r="R537" s="11">
        <v>0</v>
      </c>
      <c r="S537" s="11">
        <v>0</v>
      </c>
      <c r="T537" s="11">
        <v>0</v>
      </c>
      <c r="U537" s="11">
        <v>2</v>
      </c>
      <c r="V537" s="11">
        <v>0</v>
      </c>
      <c r="W537" s="11">
        <v>0</v>
      </c>
      <c r="X537" s="11">
        <v>0</v>
      </c>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36">
        <v>14</v>
      </c>
      <c r="AX537" s="36">
        <v>0.4166666666666714</v>
      </c>
      <c r="AY537" s="36">
        <v>141</v>
      </c>
      <c r="AZ537" s="36">
        <v>144</v>
      </c>
      <c r="BA537" s="36">
        <v>184.06666666666666</v>
      </c>
      <c r="BB537" s="37">
        <f>SUMPRODUCT(L537:X537,分數請填寫在這邊!C$7:O$7)</f>
        <v>350</v>
      </c>
    </row>
    <row r="538" spans="1:54" x14ac:dyDescent="0.25">
      <c r="A538" s="8" t="s">
        <v>974</v>
      </c>
      <c r="B538" s="8">
        <v>3</v>
      </c>
      <c r="C538" s="10" t="s">
        <v>276</v>
      </c>
      <c r="D538" s="10" t="s">
        <v>279</v>
      </c>
      <c r="E538" s="10" t="s">
        <v>1413</v>
      </c>
      <c r="F538" s="33">
        <f t="shared" si="8"/>
        <v>99.57</v>
      </c>
      <c r="G538" s="8">
        <v>33.019999999999996</v>
      </c>
      <c r="H538" s="8">
        <v>44.6</v>
      </c>
      <c r="I538" s="14">
        <v>38.81</v>
      </c>
      <c r="J538" s="14">
        <v>38.81</v>
      </c>
      <c r="K538" s="8"/>
      <c r="L538" s="11">
        <v>2</v>
      </c>
      <c r="M538" s="11">
        <v>2</v>
      </c>
      <c r="N538" s="11">
        <v>1</v>
      </c>
      <c r="O538" s="11">
        <v>0</v>
      </c>
      <c r="P538" s="11">
        <v>0</v>
      </c>
      <c r="Q538" s="11">
        <v>0</v>
      </c>
      <c r="R538" s="11">
        <v>0</v>
      </c>
      <c r="S538" s="11">
        <v>0</v>
      </c>
      <c r="T538" s="11">
        <v>0</v>
      </c>
      <c r="U538" s="11">
        <v>0</v>
      </c>
      <c r="V538" s="11">
        <v>0</v>
      </c>
      <c r="W538" s="11">
        <v>0</v>
      </c>
      <c r="X538" s="11">
        <v>0</v>
      </c>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36">
        <v>23</v>
      </c>
      <c r="AX538" s="36">
        <v>0.51250000000000284</v>
      </c>
      <c r="AY538" s="36">
        <v>121</v>
      </c>
      <c r="AZ538" s="36">
        <v>121</v>
      </c>
      <c r="BA538" s="36">
        <v>150.43</v>
      </c>
      <c r="BB538" s="37">
        <f>SUMPRODUCT(L538:X538,分數請填寫在這邊!C$7:O$7)</f>
        <v>250</v>
      </c>
    </row>
    <row r="539" spans="1:54" x14ac:dyDescent="0.25">
      <c r="A539" s="8" t="s">
        <v>974</v>
      </c>
      <c r="B539" s="8">
        <v>4</v>
      </c>
      <c r="C539" s="10" t="s">
        <v>276</v>
      </c>
      <c r="D539" s="10" t="s">
        <v>280</v>
      </c>
      <c r="E539" s="10" t="s">
        <v>1414</v>
      </c>
      <c r="F539" s="33">
        <f t="shared" si="8"/>
        <v>30.4375</v>
      </c>
      <c r="G539" s="8">
        <v>35.82</v>
      </c>
      <c r="H539" s="8">
        <v>47.679999999999993</v>
      </c>
      <c r="I539" s="14">
        <v>41.75</v>
      </c>
      <c r="J539" s="14">
        <v>27.1875</v>
      </c>
      <c r="K539" s="8"/>
      <c r="L539" s="11">
        <v>2</v>
      </c>
      <c r="M539" s="11">
        <v>2</v>
      </c>
      <c r="N539" s="11">
        <v>0</v>
      </c>
      <c r="O539" s="11">
        <v>0</v>
      </c>
      <c r="P539" s="11">
        <v>0</v>
      </c>
      <c r="Q539" s="11">
        <v>0</v>
      </c>
      <c r="R539" s="11">
        <v>0</v>
      </c>
      <c r="S539" s="11">
        <v>1</v>
      </c>
      <c r="T539" s="11">
        <v>0</v>
      </c>
      <c r="U539" s="11">
        <v>0</v>
      </c>
      <c r="V539" s="11">
        <v>1</v>
      </c>
      <c r="W539" s="11">
        <v>0</v>
      </c>
      <c r="X539" s="11">
        <v>0</v>
      </c>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36">
        <v>27</v>
      </c>
      <c r="AX539" s="36">
        <v>0.1875</v>
      </c>
      <c r="AY539" s="36">
        <v>169</v>
      </c>
      <c r="AZ539" s="36">
        <v>172</v>
      </c>
      <c r="BA539" s="36">
        <v>169.5625</v>
      </c>
      <c r="BB539" s="37">
        <f>SUMPRODUCT(L539:X539,分數請填寫在這邊!C$7:O$7)</f>
        <v>200</v>
      </c>
    </row>
    <row r="540" spans="1:54" x14ac:dyDescent="0.25">
      <c r="A540" s="8" t="s">
        <v>974</v>
      </c>
      <c r="B540" s="8">
        <v>5</v>
      </c>
      <c r="C540" s="10" t="s">
        <v>276</v>
      </c>
      <c r="D540" s="10" t="s">
        <v>32</v>
      </c>
      <c r="E540" s="10" t="s">
        <v>1415</v>
      </c>
      <c r="F540" s="33">
        <f t="shared" si="8"/>
        <v>185.86190476190475</v>
      </c>
      <c r="G540" s="8">
        <v>28.592857142857138</v>
      </c>
      <c r="H540" s="8">
        <v>49.683333333333337</v>
      </c>
      <c r="I540" s="14">
        <v>39.138095238095239</v>
      </c>
      <c r="J540" s="14">
        <v>39.138095238095239</v>
      </c>
      <c r="K540" s="8"/>
      <c r="L540" s="11">
        <v>2</v>
      </c>
      <c r="M540" s="11">
        <v>1</v>
      </c>
      <c r="N540" s="11">
        <v>2</v>
      </c>
      <c r="O540" s="11">
        <v>2</v>
      </c>
      <c r="P540" s="11">
        <v>1</v>
      </c>
      <c r="Q540" s="11">
        <v>0</v>
      </c>
      <c r="R540" s="11">
        <v>0</v>
      </c>
      <c r="S540" s="11">
        <v>0</v>
      </c>
      <c r="T540" s="11">
        <v>0</v>
      </c>
      <c r="U540" s="11">
        <v>0</v>
      </c>
      <c r="V540" s="11">
        <v>0</v>
      </c>
      <c r="W540" s="11">
        <v>0</v>
      </c>
      <c r="X540" s="11">
        <v>0</v>
      </c>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36">
        <v>23</v>
      </c>
      <c r="AX540" s="36">
        <v>0.922619047619051</v>
      </c>
      <c r="AY540" s="36">
        <v>167</v>
      </c>
      <c r="AZ540" s="36">
        <v>170</v>
      </c>
      <c r="BA540" s="36">
        <v>214.13809523809525</v>
      </c>
      <c r="BB540" s="37">
        <f>SUMPRODUCT(L540:X540,分數請填寫在這邊!C$7:O$7)</f>
        <v>400</v>
      </c>
    </row>
    <row r="541" spans="1:54" x14ac:dyDescent="0.25">
      <c r="A541" s="8" t="s">
        <v>974</v>
      </c>
      <c r="B541" s="8">
        <v>6</v>
      </c>
      <c r="C541" s="10" t="s">
        <v>276</v>
      </c>
      <c r="D541" s="10" t="s">
        <v>281</v>
      </c>
      <c r="E541" s="10" t="s">
        <v>1416</v>
      </c>
      <c r="F541" s="33">
        <f t="shared" si="8"/>
        <v>111.45833333333334</v>
      </c>
      <c r="G541" s="8">
        <v>42.93333333333333</v>
      </c>
      <c r="H541" s="8">
        <v>49.4</v>
      </c>
      <c r="I541" s="14">
        <v>46.166666666666664</v>
      </c>
      <c r="J541" s="14">
        <v>46.166666666666664</v>
      </c>
      <c r="K541" s="8"/>
      <c r="L541" s="11">
        <v>2</v>
      </c>
      <c r="M541" s="11">
        <v>1</v>
      </c>
      <c r="N541" s="11">
        <v>0</v>
      </c>
      <c r="O541" s="11">
        <v>0</v>
      </c>
      <c r="P541" s="11">
        <v>1.75</v>
      </c>
      <c r="Q541" s="11">
        <v>0</v>
      </c>
      <c r="R541" s="11">
        <v>0</v>
      </c>
      <c r="S541" s="11">
        <v>0</v>
      </c>
      <c r="T541" s="11">
        <v>0</v>
      </c>
      <c r="U541" s="11">
        <v>1.5</v>
      </c>
      <c r="V541" s="11">
        <v>0</v>
      </c>
      <c r="W541" s="11">
        <v>0</v>
      </c>
      <c r="X541" s="11">
        <v>0</v>
      </c>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36">
        <v>32</v>
      </c>
      <c r="AX541" s="36">
        <v>0.7083333333333286</v>
      </c>
      <c r="AY541" s="36">
        <v>171</v>
      </c>
      <c r="AZ541" s="36">
        <v>173.75</v>
      </c>
      <c r="BA541" s="36">
        <v>201.04166666666666</v>
      </c>
      <c r="BB541" s="37">
        <f>SUMPRODUCT(L541:X541,分數請填寫在這邊!C$7:O$7)</f>
        <v>312.5</v>
      </c>
    </row>
    <row r="542" spans="1:54" x14ac:dyDescent="0.25">
      <c r="A542" s="8" t="s">
        <v>974</v>
      </c>
      <c r="B542" s="8">
        <v>7</v>
      </c>
      <c r="C542" s="10" t="s">
        <v>276</v>
      </c>
      <c r="D542" s="10" t="s">
        <v>282</v>
      </c>
      <c r="E542" s="10" t="s">
        <v>1417</v>
      </c>
      <c r="F542" s="33">
        <f t="shared" si="8"/>
        <v>151.72857142857146</v>
      </c>
      <c r="G542" s="8">
        <v>29.485714285714284</v>
      </c>
      <c r="H542" s="8">
        <v>44.028571428571425</v>
      </c>
      <c r="I542" s="14">
        <v>36.757142857142853</v>
      </c>
      <c r="J542" s="14">
        <v>36.757142857142853</v>
      </c>
      <c r="K542" s="8"/>
      <c r="L542" s="11">
        <v>2</v>
      </c>
      <c r="M542" s="11">
        <v>1</v>
      </c>
      <c r="N542" s="11">
        <v>2</v>
      </c>
      <c r="O542" s="11">
        <v>0</v>
      </c>
      <c r="P542" s="11">
        <v>1.5</v>
      </c>
      <c r="Q542" s="11">
        <v>0</v>
      </c>
      <c r="R542" s="11">
        <v>0</v>
      </c>
      <c r="S542" s="11">
        <v>0</v>
      </c>
      <c r="T542" s="11">
        <v>0</v>
      </c>
      <c r="U542" s="11">
        <v>0</v>
      </c>
      <c r="V542" s="11">
        <v>0</v>
      </c>
      <c r="W542" s="11">
        <v>0</v>
      </c>
      <c r="X542" s="11">
        <v>0</v>
      </c>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36">
        <v>20</v>
      </c>
      <c r="AX542" s="36">
        <v>0.9464285714285694</v>
      </c>
      <c r="AY542" s="36">
        <v>133.5</v>
      </c>
      <c r="AZ542" s="36">
        <v>137</v>
      </c>
      <c r="BA542" s="36">
        <v>173.27142857142854</v>
      </c>
      <c r="BB542" s="37">
        <f>SUMPRODUCT(L542:X542,分數請填寫在這邊!C$7:O$7)</f>
        <v>325</v>
      </c>
    </row>
    <row r="543" spans="1:54" x14ac:dyDescent="0.25">
      <c r="A543" s="8" t="s">
        <v>974</v>
      </c>
      <c r="B543" s="8">
        <v>8</v>
      </c>
      <c r="C543" s="10" t="s">
        <v>276</v>
      </c>
      <c r="D543" s="10" t="s">
        <v>283</v>
      </c>
      <c r="E543" s="10" t="s">
        <v>1418</v>
      </c>
      <c r="F543" s="33">
        <f t="shared" si="8"/>
        <v>128.73166666666668</v>
      </c>
      <c r="G543" s="8">
        <v>29.893333333333331</v>
      </c>
      <c r="H543" s="8">
        <v>43.402857142857144</v>
      </c>
      <c r="I543" s="14">
        <v>36.648095238095237</v>
      </c>
      <c r="J543" s="14">
        <v>36.648095238095237</v>
      </c>
      <c r="K543" s="8"/>
      <c r="L543" s="11">
        <v>1.75</v>
      </c>
      <c r="M543" s="11">
        <v>1.75</v>
      </c>
      <c r="N543" s="11">
        <v>2</v>
      </c>
      <c r="O543" s="11">
        <v>0</v>
      </c>
      <c r="P543" s="11">
        <v>0</v>
      </c>
      <c r="Q543" s="11">
        <v>0</v>
      </c>
      <c r="R543" s="11">
        <v>0</v>
      </c>
      <c r="S543" s="11">
        <v>0</v>
      </c>
      <c r="T543" s="11">
        <v>0</v>
      </c>
      <c r="U543" s="11">
        <v>0</v>
      </c>
      <c r="V543" s="11">
        <v>0</v>
      </c>
      <c r="W543" s="11">
        <v>0</v>
      </c>
      <c r="X543" s="11">
        <v>0</v>
      </c>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36">
        <v>20</v>
      </c>
      <c r="AX543" s="36">
        <v>0.81011904761905384</v>
      </c>
      <c r="AY543" s="36">
        <v>112.75</v>
      </c>
      <c r="AZ543" s="36">
        <v>114.5</v>
      </c>
      <c r="BA543" s="36">
        <v>146.26833333333332</v>
      </c>
      <c r="BB543" s="37">
        <f>SUMPRODUCT(L543:X543,分數請填寫在這邊!C$7:O$7)</f>
        <v>275</v>
      </c>
    </row>
    <row r="544" spans="1:54" x14ac:dyDescent="0.25">
      <c r="A544" s="8" t="s">
        <v>974</v>
      </c>
      <c r="B544" s="8">
        <v>9</v>
      </c>
      <c r="C544" s="10" t="s">
        <v>276</v>
      </c>
      <c r="D544" s="10" t="s">
        <v>284</v>
      </c>
      <c r="E544" s="10" t="s">
        <v>1419</v>
      </c>
      <c r="F544" s="33">
        <f t="shared" si="8"/>
        <v>-22.59573863636362</v>
      </c>
      <c r="G544" s="8">
        <v>40.561818181818175</v>
      </c>
      <c r="H544" s="8">
        <v>50.268571428571427</v>
      </c>
      <c r="I544" s="14">
        <v>45.415194805194801</v>
      </c>
      <c r="J544" s="14">
        <v>31.768993506493501</v>
      </c>
      <c r="K544" s="8"/>
      <c r="L544" s="11">
        <v>1.75</v>
      </c>
      <c r="M544" s="11">
        <v>1.25</v>
      </c>
      <c r="N544" s="11">
        <v>0</v>
      </c>
      <c r="O544" s="11">
        <v>0</v>
      </c>
      <c r="P544" s="11">
        <v>0</v>
      </c>
      <c r="Q544" s="11">
        <v>0</v>
      </c>
      <c r="R544" s="11">
        <v>0</v>
      </c>
      <c r="S544" s="11">
        <v>0</v>
      </c>
      <c r="T544" s="11">
        <v>1</v>
      </c>
      <c r="U544" s="11">
        <v>0</v>
      </c>
      <c r="V544" s="11">
        <v>2</v>
      </c>
      <c r="W544" s="11">
        <v>0</v>
      </c>
      <c r="X544" s="11">
        <v>0</v>
      </c>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36">
        <v>31</v>
      </c>
      <c r="AX544" s="36">
        <v>0.7689935064935014</v>
      </c>
      <c r="AY544" s="36">
        <v>171.25</v>
      </c>
      <c r="AZ544" s="36">
        <v>173</v>
      </c>
      <c r="BA544" s="36">
        <v>172.59573863636362</v>
      </c>
      <c r="BB544" s="37">
        <f>SUMPRODUCT(L544:X544,分數請填寫在這邊!C$7:O$7)</f>
        <v>150</v>
      </c>
    </row>
    <row r="545" spans="1:54" x14ac:dyDescent="0.25">
      <c r="A545" s="8" t="s">
        <v>974</v>
      </c>
      <c r="B545" s="8">
        <v>10</v>
      </c>
      <c r="C545" s="10" t="s">
        <v>276</v>
      </c>
      <c r="D545" s="10" t="s">
        <v>34</v>
      </c>
      <c r="E545" s="10" t="s">
        <v>1420</v>
      </c>
      <c r="F545" s="33">
        <f t="shared" si="8"/>
        <v>177.49730769230769</v>
      </c>
      <c r="G545" s="8">
        <v>31.76</v>
      </c>
      <c r="H545" s="8">
        <v>47.57692307692308</v>
      </c>
      <c r="I545" s="14">
        <v>39.668461538461543</v>
      </c>
      <c r="J545" s="14">
        <v>39.668461538461543</v>
      </c>
      <c r="K545" s="8"/>
      <c r="L545" s="11">
        <v>1</v>
      </c>
      <c r="M545" s="11">
        <v>2</v>
      </c>
      <c r="N545" s="11">
        <v>1</v>
      </c>
      <c r="O545" s="11">
        <v>2</v>
      </c>
      <c r="P545" s="11">
        <v>1.5</v>
      </c>
      <c r="Q545" s="11">
        <v>0</v>
      </c>
      <c r="R545" s="11">
        <v>0</v>
      </c>
      <c r="S545" s="11">
        <v>0</v>
      </c>
      <c r="T545" s="11">
        <v>0</v>
      </c>
      <c r="U545" s="11">
        <v>0</v>
      </c>
      <c r="V545" s="11">
        <v>0</v>
      </c>
      <c r="W545" s="11">
        <v>0</v>
      </c>
      <c r="X545" s="11">
        <v>0</v>
      </c>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36">
        <v>24</v>
      </c>
      <c r="AX545" s="36">
        <v>0.58557692307692832</v>
      </c>
      <c r="AY545" s="36">
        <v>151.5</v>
      </c>
      <c r="AZ545" s="36">
        <v>155.5</v>
      </c>
      <c r="BA545" s="36">
        <v>197.50269230769231</v>
      </c>
      <c r="BB545" s="37">
        <f>SUMPRODUCT(L545:X545,分數請填寫在這邊!C$7:O$7)</f>
        <v>375</v>
      </c>
    </row>
    <row r="546" spans="1:54" x14ac:dyDescent="0.25">
      <c r="A546" s="8" t="s">
        <v>974</v>
      </c>
      <c r="B546" s="8">
        <v>11</v>
      </c>
      <c r="C546" s="10" t="s">
        <v>276</v>
      </c>
      <c r="D546" s="10" t="s">
        <v>285</v>
      </c>
      <c r="E546" s="10" t="s">
        <v>1421</v>
      </c>
      <c r="F546" s="33">
        <f t="shared" si="8"/>
        <v>165.10768115942028</v>
      </c>
      <c r="G546" s="8">
        <v>28.191304347826087</v>
      </c>
      <c r="H546" s="8">
        <v>40.093333333333341</v>
      </c>
      <c r="I546" s="14">
        <v>34.142318840579712</v>
      </c>
      <c r="J546" s="14">
        <v>34.142318840579712</v>
      </c>
      <c r="K546" s="8"/>
      <c r="L546" s="11">
        <v>2</v>
      </c>
      <c r="M546" s="11">
        <v>1</v>
      </c>
      <c r="N546" s="11">
        <v>1.75</v>
      </c>
      <c r="O546" s="11">
        <v>2</v>
      </c>
      <c r="P546" s="11">
        <v>0</v>
      </c>
      <c r="Q546" s="11">
        <v>0</v>
      </c>
      <c r="R546" s="11">
        <v>0</v>
      </c>
      <c r="S546" s="11">
        <v>0</v>
      </c>
      <c r="T546" s="11">
        <v>0</v>
      </c>
      <c r="U546" s="11">
        <v>0</v>
      </c>
      <c r="V546" s="11">
        <v>0</v>
      </c>
      <c r="W546" s="11">
        <v>0</v>
      </c>
      <c r="X546" s="11">
        <v>0</v>
      </c>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36">
        <v>17</v>
      </c>
      <c r="AX546" s="36">
        <v>0.67789855072464889</v>
      </c>
      <c r="AY546" s="36">
        <v>131.75</v>
      </c>
      <c r="AZ546" s="36">
        <v>134.75</v>
      </c>
      <c r="BA546" s="36">
        <v>172.39231884057972</v>
      </c>
      <c r="BB546" s="37">
        <f>SUMPRODUCT(L546:X546,分數請填寫在這邊!C$7:O$7)</f>
        <v>337.5</v>
      </c>
    </row>
    <row r="547" spans="1:54" x14ac:dyDescent="0.25">
      <c r="A547" s="8" t="s">
        <v>974</v>
      </c>
      <c r="B547" s="8">
        <v>12</v>
      </c>
      <c r="C547" s="10" t="s">
        <v>276</v>
      </c>
      <c r="D547" s="10" t="s">
        <v>115</v>
      </c>
      <c r="E547" s="10" t="s">
        <v>2844</v>
      </c>
      <c r="F547" s="33">
        <f t="shared" si="8"/>
        <v>112</v>
      </c>
      <c r="G547" s="8">
        <v>30</v>
      </c>
      <c r="H547" s="8">
        <v>40</v>
      </c>
      <c r="I547" s="14">
        <v>35</v>
      </c>
      <c r="J547" s="14">
        <v>35</v>
      </c>
      <c r="K547" s="8"/>
      <c r="L547" s="11">
        <v>2</v>
      </c>
      <c r="M547" s="11">
        <v>1.5</v>
      </c>
      <c r="N547" s="11">
        <v>1.5</v>
      </c>
      <c r="O547" s="11">
        <v>0</v>
      </c>
      <c r="P547" s="11">
        <v>0</v>
      </c>
      <c r="Q547" s="11">
        <v>0</v>
      </c>
      <c r="R547" s="11">
        <v>0</v>
      </c>
      <c r="S547" s="11">
        <v>0</v>
      </c>
      <c r="T547" s="11">
        <v>0</v>
      </c>
      <c r="U547" s="11">
        <v>0</v>
      </c>
      <c r="V547" s="11">
        <v>0</v>
      </c>
      <c r="W547" s="11">
        <v>0</v>
      </c>
      <c r="X547" s="11">
        <v>0</v>
      </c>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36">
        <v>18</v>
      </c>
      <c r="AX547" s="36">
        <v>0.75</v>
      </c>
      <c r="AY547" s="36">
        <v>109</v>
      </c>
      <c r="AZ547" s="36">
        <v>110.5</v>
      </c>
      <c r="BA547" s="36">
        <v>138</v>
      </c>
      <c r="BB547" s="37">
        <f>SUMPRODUCT(L547:X547,分數請填寫在這邊!C$7:O$7)</f>
        <v>250</v>
      </c>
    </row>
    <row r="548" spans="1:54" x14ac:dyDescent="0.25">
      <c r="A548" s="8" t="s">
        <v>974</v>
      </c>
      <c r="B548" s="8">
        <v>13</v>
      </c>
      <c r="C548" s="10" t="s">
        <v>276</v>
      </c>
      <c r="D548" s="10" t="s">
        <v>49</v>
      </c>
      <c r="E548" s="10" t="s">
        <v>1422</v>
      </c>
      <c r="F548" s="33">
        <f t="shared" si="8"/>
        <v>-37.912202380952408</v>
      </c>
      <c r="G548" s="8">
        <v>41.211111111111109</v>
      </c>
      <c r="H548" s="8">
        <v>49.628571428571426</v>
      </c>
      <c r="I548" s="14">
        <v>45.419841269841271</v>
      </c>
      <c r="J548" s="14">
        <v>31.774801587301596</v>
      </c>
      <c r="K548" s="8"/>
      <c r="L548" s="11">
        <v>1.5</v>
      </c>
      <c r="M548" s="11">
        <v>1.5</v>
      </c>
      <c r="N548" s="11">
        <v>0</v>
      </c>
      <c r="O548" s="11">
        <v>0</v>
      </c>
      <c r="P548" s="11">
        <v>0</v>
      </c>
      <c r="Q548" s="11">
        <v>0</v>
      </c>
      <c r="R548" s="11">
        <v>1</v>
      </c>
      <c r="S548" s="11">
        <v>1</v>
      </c>
      <c r="T548" s="11">
        <v>0</v>
      </c>
      <c r="U548" s="11">
        <v>0</v>
      </c>
      <c r="V548" s="11">
        <v>1.25</v>
      </c>
      <c r="W548" s="11">
        <v>0</v>
      </c>
      <c r="X548" s="11">
        <v>0</v>
      </c>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36">
        <v>31</v>
      </c>
      <c r="AX548" s="36">
        <v>0.77480158730159587</v>
      </c>
      <c r="AY548" s="36">
        <v>186.75</v>
      </c>
      <c r="AZ548" s="36">
        <v>188.25</v>
      </c>
      <c r="BA548" s="36">
        <v>187.91220238095241</v>
      </c>
      <c r="BB548" s="37">
        <f>SUMPRODUCT(L548:X548,分數請填寫在這邊!C$7:O$7)</f>
        <v>150</v>
      </c>
    </row>
    <row r="549" spans="1:54" x14ac:dyDescent="0.25">
      <c r="A549" s="8" t="s">
        <v>974</v>
      </c>
      <c r="B549" s="8">
        <v>14</v>
      </c>
      <c r="C549" s="10" t="s">
        <v>276</v>
      </c>
      <c r="D549" s="10" t="s">
        <v>141</v>
      </c>
      <c r="E549" s="10" t="s">
        <v>1423</v>
      </c>
      <c r="F549" s="33">
        <f t="shared" si="8"/>
        <v>-8.6964285714285978</v>
      </c>
      <c r="G549" s="8">
        <v>39.75714285714286</v>
      </c>
      <c r="H549" s="8">
        <v>48.585714285714289</v>
      </c>
      <c r="I549" s="14">
        <v>44.171428571428578</v>
      </c>
      <c r="J549" s="14">
        <v>30.214285714285722</v>
      </c>
      <c r="K549" s="8"/>
      <c r="L549" s="11">
        <v>1</v>
      </c>
      <c r="M549" s="11">
        <v>1.25</v>
      </c>
      <c r="N549" s="11">
        <v>0</v>
      </c>
      <c r="O549" s="11">
        <v>0</v>
      </c>
      <c r="P549" s="11">
        <v>0</v>
      </c>
      <c r="Q549" s="11">
        <v>0</v>
      </c>
      <c r="R549" s="11">
        <v>0</v>
      </c>
      <c r="S549" s="11">
        <v>1</v>
      </c>
      <c r="T549" s="11">
        <v>0</v>
      </c>
      <c r="U549" s="11">
        <v>0</v>
      </c>
      <c r="V549" s="11">
        <v>1</v>
      </c>
      <c r="W549" s="11">
        <v>0</v>
      </c>
      <c r="X549" s="11">
        <v>0</v>
      </c>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36">
        <v>30</v>
      </c>
      <c r="AX549" s="36">
        <v>0.21428571428572241</v>
      </c>
      <c r="AY549" s="36">
        <v>120.5</v>
      </c>
      <c r="AZ549" s="36">
        <v>123.75</v>
      </c>
      <c r="BA549" s="36">
        <v>121.1964285714286</v>
      </c>
      <c r="BB549" s="37">
        <f>SUMPRODUCT(L549:X549,分數請填寫在這邊!C$7:O$7)</f>
        <v>112.5</v>
      </c>
    </row>
    <row r="550" spans="1:54" x14ac:dyDescent="0.25">
      <c r="A550" s="8" t="s">
        <v>974</v>
      </c>
      <c r="B550" s="8">
        <v>15</v>
      </c>
      <c r="C550" s="10" t="s">
        <v>276</v>
      </c>
      <c r="D550" s="10" t="s">
        <v>829</v>
      </c>
      <c r="E550" s="10" t="s">
        <v>2310</v>
      </c>
      <c r="F550" s="33">
        <f t="shared" si="8"/>
        <v>16.569852941176435</v>
      </c>
      <c r="G550" s="8">
        <v>37.482352941176472</v>
      </c>
      <c r="H550" s="8">
        <v>45</v>
      </c>
      <c r="I550" s="14">
        <v>41.241176470588236</v>
      </c>
      <c r="J550" s="14">
        <v>26.551470588235304</v>
      </c>
      <c r="K550" s="8"/>
      <c r="L550" s="11">
        <v>1.5</v>
      </c>
      <c r="M550" s="11">
        <v>2</v>
      </c>
      <c r="N550" s="11">
        <v>0</v>
      </c>
      <c r="O550" s="11">
        <v>0</v>
      </c>
      <c r="P550" s="11">
        <v>0</v>
      </c>
      <c r="Q550" s="11">
        <v>0</v>
      </c>
      <c r="R550" s="11">
        <v>0</v>
      </c>
      <c r="S550" s="11">
        <v>1</v>
      </c>
      <c r="T550" s="11">
        <v>0</v>
      </c>
      <c r="U550" s="11">
        <v>0</v>
      </c>
      <c r="V550" s="11">
        <v>1.5</v>
      </c>
      <c r="W550" s="11">
        <v>0</v>
      </c>
      <c r="X550" s="11">
        <v>0</v>
      </c>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36">
        <v>26</v>
      </c>
      <c r="AX550" s="36">
        <v>0.55147058823530415</v>
      </c>
      <c r="AY550" s="36">
        <v>156.5</v>
      </c>
      <c r="AZ550" s="36">
        <v>160</v>
      </c>
      <c r="BA550" s="36">
        <v>158.43014705882356</v>
      </c>
      <c r="BB550" s="37">
        <f>SUMPRODUCT(L550:X550,分數請填寫在這邊!C$7:O$7)</f>
        <v>175</v>
      </c>
    </row>
    <row r="551" spans="1:54" x14ac:dyDescent="0.25">
      <c r="A551" s="8" t="s">
        <v>974</v>
      </c>
      <c r="B551" s="8">
        <v>16</v>
      </c>
      <c r="C551" s="10" t="s">
        <v>276</v>
      </c>
      <c r="D551" s="10" t="s">
        <v>286</v>
      </c>
      <c r="E551" s="10" t="s">
        <v>1424</v>
      </c>
      <c r="F551" s="33">
        <f t="shared" si="8"/>
        <v>-47.279687499999994</v>
      </c>
      <c r="G551" s="8">
        <v>42.806666666666665</v>
      </c>
      <c r="H551" s="8">
        <v>49.491666666666667</v>
      </c>
      <c r="I551" s="14">
        <v>46.149166666666666</v>
      </c>
      <c r="J551" s="14">
        <v>32.686458333333334</v>
      </c>
      <c r="K551" s="8"/>
      <c r="L551" s="11">
        <v>1.25</v>
      </c>
      <c r="M551" s="11">
        <v>1.5</v>
      </c>
      <c r="N551" s="11">
        <v>0</v>
      </c>
      <c r="O551" s="11">
        <v>0</v>
      </c>
      <c r="P551" s="11">
        <v>0</v>
      </c>
      <c r="Q551" s="11">
        <v>0</v>
      </c>
      <c r="R551" s="11">
        <v>1</v>
      </c>
      <c r="S551" s="11">
        <v>1</v>
      </c>
      <c r="T551" s="11">
        <v>0</v>
      </c>
      <c r="U551" s="11">
        <v>0</v>
      </c>
      <c r="V551" s="11">
        <v>1.5</v>
      </c>
      <c r="W551" s="11">
        <v>0</v>
      </c>
      <c r="X551" s="11">
        <v>0</v>
      </c>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36">
        <v>32</v>
      </c>
      <c r="AX551" s="36">
        <v>0.68645833333333428</v>
      </c>
      <c r="AY551" s="36">
        <v>183.75</v>
      </c>
      <c r="AZ551" s="36">
        <v>185.25</v>
      </c>
      <c r="BA551" s="36">
        <v>184.77968749999999</v>
      </c>
      <c r="BB551" s="37">
        <f>SUMPRODUCT(L551:X551,分數請填寫在這邊!C$7:O$7)</f>
        <v>137.5</v>
      </c>
    </row>
    <row r="552" spans="1:54" x14ac:dyDescent="0.25">
      <c r="A552" s="8" t="s">
        <v>974</v>
      </c>
      <c r="B552" s="8">
        <v>17</v>
      </c>
      <c r="C552" s="10" t="s">
        <v>276</v>
      </c>
      <c r="D552" s="10" t="s">
        <v>287</v>
      </c>
      <c r="E552" s="10" t="s">
        <v>1425</v>
      </c>
      <c r="F552" s="33">
        <f t="shared" si="8"/>
        <v>28.765624999999943</v>
      </c>
      <c r="G552" s="8">
        <v>37.524999999999999</v>
      </c>
      <c r="H552" s="8">
        <v>45</v>
      </c>
      <c r="I552" s="14">
        <v>41.262500000000003</v>
      </c>
      <c r="J552" s="14">
        <v>26.578125000000014</v>
      </c>
      <c r="K552" s="8"/>
      <c r="L552" s="11">
        <v>1.5</v>
      </c>
      <c r="M552" s="11">
        <v>2</v>
      </c>
      <c r="N552" s="11">
        <v>0</v>
      </c>
      <c r="O552" s="11">
        <v>0</v>
      </c>
      <c r="P552" s="11">
        <v>0</v>
      </c>
      <c r="Q552" s="11">
        <v>0</v>
      </c>
      <c r="R552" s="11">
        <v>1</v>
      </c>
      <c r="S552" s="11">
        <v>0</v>
      </c>
      <c r="T552" s="11">
        <v>0</v>
      </c>
      <c r="U552" s="11">
        <v>0</v>
      </c>
      <c r="V552" s="11">
        <v>1</v>
      </c>
      <c r="W552" s="11">
        <v>0</v>
      </c>
      <c r="X552" s="11">
        <v>0</v>
      </c>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36">
        <v>26</v>
      </c>
      <c r="AX552" s="36">
        <v>0.57812500000001421</v>
      </c>
      <c r="AY552" s="36">
        <v>144.5</v>
      </c>
      <c r="AZ552" s="36">
        <v>147.5</v>
      </c>
      <c r="BA552" s="36">
        <v>146.23437500000006</v>
      </c>
      <c r="BB552" s="37">
        <f>SUMPRODUCT(L552:X552,分數請填寫在這邊!C$7:O$7)</f>
        <v>175</v>
      </c>
    </row>
    <row r="553" spans="1:54" x14ac:dyDescent="0.25">
      <c r="A553" s="8" t="s">
        <v>974</v>
      </c>
      <c r="B553" s="8">
        <v>18</v>
      </c>
      <c r="C553" s="10" t="s">
        <v>276</v>
      </c>
      <c r="D553" s="10" t="s">
        <v>288</v>
      </c>
      <c r="E553" s="10" t="s">
        <v>1426</v>
      </c>
      <c r="F553" s="33">
        <f t="shared" si="8"/>
        <v>-25.518333333333345</v>
      </c>
      <c r="G553" s="8">
        <v>39.888000000000005</v>
      </c>
      <c r="H553" s="8">
        <v>49.741333333333323</v>
      </c>
      <c r="I553" s="14">
        <v>44.814666666666668</v>
      </c>
      <c r="J553" s="14">
        <v>31.018333333333345</v>
      </c>
      <c r="K553" s="8"/>
      <c r="L553" s="11">
        <v>1</v>
      </c>
      <c r="M553" s="11">
        <v>1.5</v>
      </c>
      <c r="N553" s="11">
        <v>0</v>
      </c>
      <c r="O553" s="11">
        <v>0</v>
      </c>
      <c r="P553" s="11">
        <v>0</v>
      </c>
      <c r="Q553" s="11">
        <v>0</v>
      </c>
      <c r="R553" s="11">
        <v>0</v>
      </c>
      <c r="S553" s="11">
        <v>1</v>
      </c>
      <c r="T553" s="11">
        <v>0</v>
      </c>
      <c r="U553" s="11">
        <v>0</v>
      </c>
      <c r="V553" s="11">
        <v>2</v>
      </c>
      <c r="W553" s="11">
        <v>0</v>
      </c>
      <c r="X553" s="11">
        <v>0</v>
      </c>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36">
        <v>31</v>
      </c>
      <c r="AX553" s="36">
        <v>1.8333333333345081E-2</v>
      </c>
      <c r="AY553" s="36">
        <v>150.5</v>
      </c>
      <c r="AZ553" s="36">
        <v>151.5</v>
      </c>
      <c r="BA553" s="36">
        <v>150.51833333333335</v>
      </c>
      <c r="BB553" s="37">
        <f>SUMPRODUCT(L553:X553,分數請填寫在這邊!C$7:O$7)</f>
        <v>125</v>
      </c>
    </row>
    <row r="554" spans="1:54" x14ac:dyDescent="0.25">
      <c r="A554" s="8" t="s">
        <v>974</v>
      </c>
      <c r="B554" s="8">
        <v>19</v>
      </c>
      <c r="C554" s="10" t="s">
        <v>276</v>
      </c>
      <c r="D554" s="10" t="s">
        <v>830</v>
      </c>
      <c r="E554" s="10" t="s">
        <v>2311</v>
      </c>
      <c r="F554" s="33">
        <f t="shared" si="8"/>
        <v>-37.5</v>
      </c>
      <c r="G554" s="8">
        <v>43.324999999999989</v>
      </c>
      <c r="H554" s="8">
        <v>47</v>
      </c>
      <c r="I554" s="14">
        <v>45.162499999999994</v>
      </c>
      <c r="J554" s="14">
        <v>31.453125</v>
      </c>
      <c r="K554" s="8"/>
      <c r="L554" s="11">
        <v>0</v>
      </c>
      <c r="M554" s="11">
        <v>1.5</v>
      </c>
      <c r="N554" s="11">
        <v>0</v>
      </c>
      <c r="O554" s="11">
        <v>0</v>
      </c>
      <c r="P554" s="11">
        <v>0</v>
      </c>
      <c r="Q554" s="11">
        <v>0</v>
      </c>
      <c r="R554" s="11">
        <v>0</v>
      </c>
      <c r="S554" s="11">
        <v>1</v>
      </c>
      <c r="T554" s="11">
        <v>0</v>
      </c>
      <c r="U554" s="11">
        <v>0</v>
      </c>
      <c r="V554" s="11">
        <v>2</v>
      </c>
      <c r="W554" s="11">
        <v>0</v>
      </c>
      <c r="X554" s="11">
        <v>0</v>
      </c>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36">
        <v>31</v>
      </c>
      <c r="AX554" s="36">
        <v>0.453125</v>
      </c>
      <c r="AY554" s="36">
        <v>112.5</v>
      </c>
      <c r="AZ554" s="36">
        <v>112.5</v>
      </c>
      <c r="BA554" s="36">
        <v>112.5</v>
      </c>
      <c r="BB554" s="37">
        <f>SUMPRODUCT(L554:X554,分數請填寫在這邊!C$7:O$7)</f>
        <v>75</v>
      </c>
    </row>
    <row r="555" spans="1:54" x14ac:dyDescent="0.25">
      <c r="A555" s="8" t="s">
        <v>974</v>
      </c>
      <c r="B555" s="8">
        <v>20</v>
      </c>
      <c r="C555" s="10" t="s">
        <v>276</v>
      </c>
      <c r="D555" s="10" t="s">
        <v>19</v>
      </c>
      <c r="E555" s="10" t="s">
        <v>1427</v>
      </c>
      <c r="F555" s="33">
        <f t="shared" si="8"/>
        <v>-36.3203125</v>
      </c>
      <c r="G555" s="8">
        <v>47.174999999999997</v>
      </c>
      <c r="H555" s="8">
        <v>48.099999999999994</v>
      </c>
      <c r="I555" s="14">
        <v>47.637499999999996</v>
      </c>
      <c r="J555" s="14">
        <v>34.546875</v>
      </c>
      <c r="K555" s="8"/>
      <c r="L555" s="11">
        <v>1</v>
      </c>
      <c r="M555" s="11">
        <v>1.5</v>
      </c>
      <c r="N555" s="11">
        <v>0</v>
      </c>
      <c r="O555" s="11">
        <v>0</v>
      </c>
      <c r="P555" s="11">
        <v>0</v>
      </c>
      <c r="Q555" s="11">
        <v>0</v>
      </c>
      <c r="R555" s="11">
        <v>0</v>
      </c>
      <c r="S555" s="11">
        <v>0</v>
      </c>
      <c r="T555" s="11">
        <v>1.5</v>
      </c>
      <c r="U555" s="11">
        <v>0</v>
      </c>
      <c r="V555" s="11">
        <v>1.5</v>
      </c>
      <c r="W555" s="11">
        <v>0</v>
      </c>
      <c r="X555" s="11">
        <v>0</v>
      </c>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36">
        <v>34</v>
      </c>
      <c r="AX555" s="36">
        <v>0.546875</v>
      </c>
      <c r="AY555" s="36">
        <v>160.5</v>
      </c>
      <c r="AZ555" s="36">
        <v>162</v>
      </c>
      <c r="BA555" s="36">
        <v>161.3203125</v>
      </c>
      <c r="BB555" s="37">
        <f>SUMPRODUCT(L555:X555,分數請填寫在這邊!C$7:O$7)</f>
        <v>125</v>
      </c>
    </row>
    <row r="556" spans="1:54" x14ac:dyDescent="0.25">
      <c r="A556" s="8" t="s">
        <v>974</v>
      </c>
      <c r="B556" s="8">
        <v>21</v>
      </c>
      <c r="C556" s="10" t="s">
        <v>276</v>
      </c>
      <c r="D556" s="10" t="s">
        <v>86</v>
      </c>
      <c r="E556" s="10" t="s">
        <v>1428</v>
      </c>
      <c r="F556" s="33">
        <f t="shared" si="8"/>
        <v>-22</v>
      </c>
      <c r="G556" s="8">
        <v>40.643478260869564</v>
      </c>
      <c r="H556" s="8">
        <v>46.074999999999989</v>
      </c>
      <c r="I556" s="14">
        <v>43.359239130434773</v>
      </c>
      <c r="J556" s="14">
        <v>29.19904891304347</v>
      </c>
      <c r="K556" s="8"/>
      <c r="L556" s="11">
        <v>2</v>
      </c>
      <c r="M556" s="11">
        <v>2</v>
      </c>
      <c r="N556" s="11">
        <v>0</v>
      </c>
      <c r="O556" s="11">
        <v>0</v>
      </c>
      <c r="P556" s="11">
        <v>0</v>
      </c>
      <c r="Q556" s="11">
        <v>0</v>
      </c>
      <c r="R556" s="11">
        <v>1</v>
      </c>
      <c r="S556" s="11">
        <v>1</v>
      </c>
      <c r="T556" s="11">
        <v>0</v>
      </c>
      <c r="U556" s="11">
        <v>0</v>
      </c>
      <c r="V556" s="11">
        <v>1.75</v>
      </c>
      <c r="W556" s="11">
        <v>0</v>
      </c>
      <c r="X556" s="11">
        <v>0</v>
      </c>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36">
        <v>29</v>
      </c>
      <c r="AX556" s="36">
        <v>0.19904891304346961</v>
      </c>
      <c r="AY556" s="36">
        <v>222</v>
      </c>
      <c r="AZ556" s="36">
        <v>222</v>
      </c>
      <c r="BA556" s="36">
        <v>222</v>
      </c>
      <c r="BB556" s="37">
        <f>SUMPRODUCT(L556:X556,分數請填寫在這邊!C$7:O$7)</f>
        <v>200</v>
      </c>
    </row>
    <row r="557" spans="1:54" x14ac:dyDescent="0.25">
      <c r="A557" s="8" t="s">
        <v>974</v>
      </c>
      <c r="B557" s="8">
        <v>22</v>
      </c>
      <c r="C557" s="10" t="s">
        <v>276</v>
      </c>
      <c r="D557" s="10" t="s">
        <v>91</v>
      </c>
      <c r="E557" s="10" t="s">
        <v>1429</v>
      </c>
      <c r="F557" s="33">
        <f t="shared" si="8"/>
        <v>7.4478260869565247</v>
      </c>
      <c r="G557" s="8">
        <v>40.921739130434787</v>
      </c>
      <c r="H557" s="8">
        <v>49.32</v>
      </c>
      <c r="I557" s="14">
        <v>45.12086956521739</v>
      </c>
      <c r="J557" s="14">
        <v>31.401086956521738</v>
      </c>
      <c r="K557" s="8"/>
      <c r="L557" s="11">
        <v>2</v>
      </c>
      <c r="M557" s="11">
        <v>2</v>
      </c>
      <c r="N557" s="11">
        <v>0</v>
      </c>
      <c r="O557" s="11">
        <v>0</v>
      </c>
      <c r="P557" s="11">
        <v>0</v>
      </c>
      <c r="Q557" s="11">
        <v>0</v>
      </c>
      <c r="R557" s="11">
        <v>1</v>
      </c>
      <c r="S557" s="11">
        <v>0</v>
      </c>
      <c r="T557" s="11">
        <v>0</v>
      </c>
      <c r="U557" s="11">
        <v>0</v>
      </c>
      <c r="V557" s="11">
        <v>1.75</v>
      </c>
      <c r="W557" s="11">
        <v>0</v>
      </c>
      <c r="X557" s="11">
        <v>0</v>
      </c>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36">
        <v>31</v>
      </c>
      <c r="AX557" s="36">
        <v>0.40108695652173765</v>
      </c>
      <c r="AY557" s="36">
        <v>191.75</v>
      </c>
      <c r="AZ557" s="36">
        <v>193.75</v>
      </c>
      <c r="BA557" s="36">
        <v>192.55217391304348</v>
      </c>
      <c r="BB557" s="37">
        <f>SUMPRODUCT(L557:X557,分數請填寫在這邊!C$7:O$7)</f>
        <v>200</v>
      </c>
    </row>
    <row r="558" spans="1:54" x14ac:dyDescent="0.25">
      <c r="A558" s="8" t="s">
        <v>974</v>
      </c>
      <c r="B558" s="8">
        <v>23</v>
      </c>
      <c r="C558" s="10" t="s">
        <v>276</v>
      </c>
      <c r="D558" s="10" t="s">
        <v>1</v>
      </c>
      <c r="E558" s="10" t="s">
        <v>1430</v>
      </c>
      <c r="F558" s="33">
        <f t="shared" si="8"/>
        <v>-4.497023809523796</v>
      </c>
      <c r="G558" s="8">
        <v>37.897142857142853</v>
      </c>
      <c r="H558" s="8">
        <v>47.859047619047615</v>
      </c>
      <c r="I558" s="14">
        <v>42.878095238095234</v>
      </c>
      <c r="J558" s="14">
        <v>28.597619047619048</v>
      </c>
      <c r="K558" s="8"/>
      <c r="L558" s="11">
        <v>2</v>
      </c>
      <c r="M558" s="11">
        <v>1.25</v>
      </c>
      <c r="N558" s="11">
        <v>0</v>
      </c>
      <c r="O558" s="11">
        <v>0</v>
      </c>
      <c r="P558" s="11">
        <v>0</v>
      </c>
      <c r="Q558" s="11">
        <v>0</v>
      </c>
      <c r="R558" s="11">
        <v>2</v>
      </c>
      <c r="S558" s="11">
        <v>0</v>
      </c>
      <c r="T558" s="11">
        <v>0</v>
      </c>
      <c r="U558" s="11">
        <v>0</v>
      </c>
      <c r="V558" s="11">
        <v>0</v>
      </c>
      <c r="W558" s="11">
        <v>0</v>
      </c>
      <c r="X558" s="11">
        <v>0</v>
      </c>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36">
        <v>28</v>
      </c>
      <c r="AX558" s="36">
        <v>0.59761904761904816</v>
      </c>
      <c r="AY558" s="36">
        <v>166.25</v>
      </c>
      <c r="AZ558" s="36">
        <v>167.5</v>
      </c>
      <c r="BA558" s="36">
        <v>166.9970238095238</v>
      </c>
      <c r="BB558" s="37">
        <f>SUMPRODUCT(L558:X558,分數請填寫在這邊!C$7:O$7)</f>
        <v>162.5</v>
      </c>
    </row>
    <row r="559" spans="1:54" x14ac:dyDescent="0.25">
      <c r="A559" s="8" t="s">
        <v>974</v>
      </c>
      <c r="B559" s="8">
        <v>24</v>
      </c>
      <c r="C559" s="10" t="s">
        <v>276</v>
      </c>
      <c r="D559" s="10" t="s">
        <v>2</v>
      </c>
      <c r="E559" s="10" t="s">
        <v>1431</v>
      </c>
      <c r="F559" s="33">
        <f t="shared" si="8"/>
        <v>41.5</v>
      </c>
      <c r="G559" s="8">
        <v>32.457142857142856</v>
      </c>
      <c r="H559" s="8">
        <v>45.292307692307688</v>
      </c>
      <c r="I559" s="14">
        <v>38.874725274725272</v>
      </c>
      <c r="J559" s="14">
        <v>23.593406593406598</v>
      </c>
      <c r="K559" s="8"/>
      <c r="L559" s="11">
        <v>1.75</v>
      </c>
      <c r="M559" s="11">
        <v>2</v>
      </c>
      <c r="N559" s="11">
        <v>0</v>
      </c>
      <c r="O559" s="11">
        <v>0</v>
      </c>
      <c r="P559" s="11">
        <v>0</v>
      </c>
      <c r="Q559" s="11">
        <v>0</v>
      </c>
      <c r="R559" s="11">
        <v>1.5</v>
      </c>
      <c r="S559" s="11">
        <v>0</v>
      </c>
      <c r="T559" s="11">
        <v>0</v>
      </c>
      <c r="U559" s="11">
        <v>0</v>
      </c>
      <c r="V559" s="11">
        <v>0</v>
      </c>
      <c r="W559" s="11">
        <v>0</v>
      </c>
      <c r="X559" s="11">
        <v>0</v>
      </c>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36">
        <v>23</v>
      </c>
      <c r="AX559" s="36">
        <v>0.5934065934065984</v>
      </c>
      <c r="AY559" s="36">
        <v>146</v>
      </c>
      <c r="AZ559" s="36">
        <v>146</v>
      </c>
      <c r="BA559" s="36">
        <v>146</v>
      </c>
      <c r="BB559" s="37">
        <f>SUMPRODUCT(L559:X559,分數請填寫在這邊!C$7:O$7)</f>
        <v>187.5</v>
      </c>
    </row>
    <row r="560" spans="1:54" x14ac:dyDescent="0.25">
      <c r="A560" s="8" t="s">
        <v>974</v>
      </c>
      <c r="B560" s="8">
        <v>25</v>
      </c>
      <c r="C560" s="10" t="s">
        <v>276</v>
      </c>
      <c r="D560" s="10" t="s">
        <v>55</v>
      </c>
      <c r="E560" s="10" t="s">
        <v>2845</v>
      </c>
      <c r="F560" s="33">
        <f t="shared" si="8"/>
        <v>64.5</v>
      </c>
      <c r="G560" s="8">
        <v>55.637142857142855</v>
      </c>
      <c r="H560" s="8">
        <v>58.862499999999997</v>
      </c>
      <c r="I560" s="14">
        <v>57.249821428571423</v>
      </c>
      <c r="J560" s="14">
        <v>58.394817857142854</v>
      </c>
      <c r="K560" s="8"/>
      <c r="L560" s="11">
        <v>1</v>
      </c>
      <c r="M560" s="11">
        <v>1.5</v>
      </c>
      <c r="N560" s="11">
        <v>1.5</v>
      </c>
      <c r="O560" s="11">
        <v>0</v>
      </c>
      <c r="P560" s="11">
        <v>0</v>
      </c>
      <c r="Q560" s="11">
        <v>0</v>
      </c>
      <c r="R560" s="11">
        <v>0</v>
      </c>
      <c r="S560" s="11">
        <v>0</v>
      </c>
      <c r="T560" s="11">
        <v>0</v>
      </c>
      <c r="U560" s="11">
        <v>0</v>
      </c>
      <c r="V560" s="11">
        <v>0</v>
      </c>
      <c r="W560" s="11">
        <v>0</v>
      </c>
      <c r="X560" s="11">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36">
        <v>46</v>
      </c>
      <c r="AX560" s="36">
        <v>0.56227678571428186</v>
      </c>
      <c r="AY560" s="36">
        <v>115.5</v>
      </c>
      <c r="AZ560" s="36">
        <v>117</v>
      </c>
      <c r="BA560" s="36">
        <v>135.5</v>
      </c>
      <c r="BB560" s="37">
        <f>SUMPRODUCT(L560:X560,分數請填寫在這邊!C$7:O$7)</f>
        <v>200</v>
      </c>
    </row>
    <row r="561" spans="1:54" x14ac:dyDescent="0.25">
      <c r="A561" s="8" t="s">
        <v>974</v>
      </c>
      <c r="B561" s="8">
        <v>26</v>
      </c>
      <c r="C561" s="10" t="s">
        <v>276</v>
      </c>
      <c r="D561" s="10" t="s">
        <v>186</v>
      </c>
      <c r="E561" s="10" t="s">
        <v>2846</v>
      </c>
      <c r="F561" s="33">
        <f t="shared" si="8"/>
        <v>74.713690476190493</v>
      </c>
      <c r="G561" s="8">
        <v>50.766666666666666</v>
      </c>
      <c r="H561" s="8">
        <v>50.714285714285715</v>
      </c>
      <c r="I561" s="14">
        <v>50.740476190476187</v>
      </c>
      <c r="J561" s="14">
        <v>50.740476190476187</v>
      </c>
      <c r="K561" s="8"/>
      <c r="L561" s="11">
        <v>1</v>
      </c>
      <c r="M561" s="11">
        <v>1</v>
      </c>
      <c r="N561" s="11">
        <v>1.75</v>
      </c>
      <c r="O561" s="11">
        <v>0</v>
      </c>
      <c r="P561" s="11">
        <v>0</v>
      </c>
      <c r="Q561" s="11">
        <v>0</v>
      </c>
      <c r="R561" s="11">
        <v>0</v>
      </c>
      <c r="S561" s="11">
        <v>0</v>
      </c>
      <c r="T561" s="11">
        <v>0</v>
      </c>
      <c r="U561" s="11">
        <v>0</v>
      </c>
      <c r="V561" s="11">
        <v>0</v>
      </c>
      <c r="W561" s="11">
        <v>0</v>
      </c>
      <c r="X561" s="11">
        <v>0</v>
      </c>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36">
        <v>38</v>
      </c>
      <c r="AX561" s="36">
        <v>0.4255952380952337</v>
      </c>
      <c r="AY561" s="36">
        <v>94</v>
      </c>
      <c r="AZ561" s="36">
        <v>96.75</v>
      </c>
      <c r="BA561" s="36">
        <v>112.78630952380951</v>
      </c>
      <c r="BB561" s="37">
        <f>SUMPRODUCT(L561:X561,分數請填寫在這邊!C$7:O$7)</f>
        <v>187.5</v>
      </c>
    </row>
    <row r="562" spans="1:54" x14ac:dyDescent="0.25">
      <c r="A562" s="8" t="s">
        <v>974</v>
      </c>
      <c r="B562" s="8">
        <v>27</v>
      </c>
      <c r="C562" s="10" t="s">
        <v>276</v>
      </c>
      <c r="D562" s="10" t="s">
        <v>54</v>
      </c>
      <c r="E562" s="10" t="s">
        <v>2847</v>
      </c>
      <c r="F562" s="33">
        <f t="shared" si="8"/>
        <v>70.104666666666674</v>
      </c>
      <c r="G562" s="8">
        <v>55.055555555555557</v>
      </c>
      <c r="H562" s="8">
        <v>62.05</v>
      </c>
      <c r="I562" s="14">
        <v>58.552777777777777</v>
      </c>
      <c r="J562" s="14">
        <v>59.723833333333332</v>
      </c>
      <c r="K562" s="8"/>
      <c r="L562" s="11">
        <v>1.5</v>
      </c>
      <c r="M562" s="11">
        <v>1</v>
      </c>
      <c r="N562" s="11">
        <v>1.25</v>
      </c>
      <c r="O562" s="11">
        <v>0</v>
      </c>
      <c r="P562" s="11">
        <v>1.25</v>
      </c>
      <c r="Q562" s="11">
        <v>0</v>
      </c>
      <c r="R562" s="11">
        <v>0</v>
      </c>
      <c r="S562" s="11">
        <v>0</v>
      </c>
      <c r="T562" s="11">
        <v>0</v>
      </c>
      <c r="U562" s="11">
        <v>0</v>
      </c>
      <c r="V562" s="11">
        <v>0</v>
      </c>
      <c r="W562" s="11">
        <v>0</v>
      </c>
      <c r="X562" s="11">
        <v>0</v>
      </c>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36">
        <v>48</v>
      </c>
      <c r="AX562" s="36">
        <v>0.19097222222222143</v>
      </c>
      <c r="AY562" s="36">
        <v>156.5</v>
      </c>
      <c r="AZ562" s="36">
        <v>157.75</v>
      </c>
      <c r="BA562" s="36">
        <v>179.89533333333333</v>
      </c>
      <c r="BB562" s="37">
        <f>SUMPRODUCT(L562:X562,分數請填寫在這邊!C$7:O$7)</f>
        <v>250</v>
      </c>
    </row>
    <row r="563" spans="1:54" x14ac:dyDescent="0.25">
      <c r="A563" s="8" t="s">
        <v>974</v>
      </c>
      <c r="B563" s="8">
        <v>28</v>
      </c>
      <c r="C563" s="10" t="s">
        <v>276</v>
      </c>
      <c r="D563" s="10" t="s">
        <v>2527</v>
      </c>
      <c r="E563" s="10" t="s">
        <v>2848</v>
      </c>
      <c r="F563" s="33">
        <f t="shared" si="8"/>
        <v>117.30599999999998</v>
      </c>
      <c r="G563" s="8">
        <v>38.92</v>
      </c>
      <c r="H563" s="8">
        <v>46.468000000000004</v>
      </c>
      <c r="I563" s="14">
        <v>42.694000000000003</v>
      </c>
      <c r="J563" s="14">
        <v>42.694000000000003</v>
      </c>
      <c r="K563" s="8"/>
      <c r="L563" s="11">
        <v>1.5</v>
      </c>
      <c r="M563" s="11">
        <v>1</v>
      </c>
      <c r="N563" s="11">
        <v>1.5</v>
      </c>
      <c r="O563" s="11">
        <v>0</v>
      </c>
      <c r="P563" s="11">
        <v>1.5</v>
      </c>
      <c r="Q563" s="11">
        <v>0</v>
      </c>
      <c r="R563" s="11">
        <v>0</v>
      </c>
      <c r="S563" s="11">
        <v>0</v>
      </c>
      <c r="T563" s="11">
        <v>0</v>
      </c>
      <c r="U563" s="11">
        <v>0</v>
      </c>
      <c r="V563" s="11">
        <v>0</v>
      </c>
      <c r="W563" s="11">
        <v>0</v>
      </c>
      <c r="X563" s="11">
        <v>0</v>
      </c>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36">
        <v>28</v>
      </c>
      <c r="AX563" s="36">
        <v>0.36750000000000682</v>
      </c>
      <c r="AY563" s="36">
        <v>127.5</v>
      </c>
      <c r="AZ563" s="36">
        <v>130</v>
      </c>
      <c r="BA563" s="36">
        <v>157.69400000000002</v>
      </c>
      <c r="BB563" s="37">
        <f>SUMPRODUCT(L563:X563,分數請填寫在這邊!C$7:O$7)</f>
        <v>275</v>
      </c>
    </row>
    <row r="564" spans="1:54" x14ac:dyDescent="0.25">
      <c r="A564" s="8" t="s">
        <v>974</v>
      </c>
      <c r="B564" s="8">
        <v>29</v>
      </c>
      <c r="C564" s="10" t="s">
        <v>276</v>
      </c>
      <c r="D564" s="10" t="s">
        <v>303</v>
      </c>
      <c r="E564" s="10" t="s">
        <v>2849</v>
      </c>
      <c r="F564" s="33">
        <f t="shared" si="8"/>
        <v>96.5</v>
      </c>
      <c r="G564" s="8">
        <v>48.825000000000003</v>
      </c>
      <c r="H564" s="8">
        <v>53.1875</v>
      </c>
      <c r="I564" s="14">
        <v>51.006250000000001</v>
      </c>
      <c r="J564" s="14">
        <v>52.026375000000002</v>
      </c>
      <c r="K564" s="8"/>
      <c r="L564" s="11">
        <v>1.5</v>
      </c>
      <c r="M564" s="11">
        <v>1</v>
      </c>
      <c r="N564" s="11">
        <v>1.5</v>
      </c>
      <c r="O564" s="11">
        <v>0</v>
      </c>
      <c r="P564" s="11">
        <v>1.5</v>
      </c>
      <c r="Q564" s="11">
        <v>0</v>
      </c>
      <c r="R564" s="11">
        <v>0</v>
      </c>
      <c r="S564" s="11">
        <v>0</v>
      </c>
      <c r="T564" s="11">
        <v>0</v>
      </c>
      <c r="U564" s="11">
        <v>0</v>
      </c>
      <c r="V564" s="11">
        <v>0</v>
      </c>
      <c r="W564" s="11">
        <v>0</v>
      </c>
      <c r="X564" s="11">
        <v>0</v>
      </c>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36">
        <v>38</v>
      </c>
      <c r="AX564" s="36">
        <v>0.75781250000000711</v>
      </c>
      <c r="AY564" s="36">
        <v>147.5</v>
      </c>
      <c r="AZ564" s="36">
        <v>150</v>
      </c>
      <c r="BA564" s="36">
        <v>178.5</v>
      </c>
      <c r="BB564" s="37">
        <f>SUMPRODUCT(L564:X564,分數請填寫在這邊!C$7:O$7)</f>
        <v>275</v>
      </c>
    </row>
    <row r="565" spans="1:54" x14ac:dyDescent="0.25">
      <c r="A565" s="8" t="s">
        <v>974</v>
      </c>
      <c r="B565" s="8">
        <v>30</v>
      </c>
      <c r="C565" s="10" t="s">
        <v>276</v>
      </c>
      <c r="D565" s="10" t="s">
        <v>302</v>
      </c>
      <c r="E565" s="10" t="s">
        <v>2850</v>
      </c>
      <c r="F565" s="33">
        <f t="shared" si="8"/>
        <v>104.42121212121214</v>
      </c>
      <c r="G565" s="8">
        <v>45.845454545454544</v>
      </c>
      <c r="H565" s="8">
        <v>47.733333333333327</v>
      </c>
      <c r="I565" s="14">
        <v>46.789393939393932</v>
      </c>
      <c r="J565" s="14">
        <v>46.789393939393932</v>
      </c>
      <c r="K565" s="8"/>
      <c r="L565" s="11">
        <v>1.75</v>
      </c>
      <c r="M565" s="11">
        <v>1.5</v>
      </c>
      <c r="N565" s="11">
        <v>2</v>
      </c>
      <c r="O565" s="11">
        <v>0</v>
      </c>
      <c r="P565" s="11">
        <v>0</v>
      </c>
      <c r="Q565" s="11">
        <v>0</v>
      </c>
      <c r="R565" s="11">
        <v>0</v>
      </c>
      <c r="S565" s="11">
        <v>0</v>
      </c>
      <c r="T565" s="11">
        <v>0</v>
      </c>
      <c r="U565" s="11">
        <v>0</v>
      </c>
      <c r="V565" s="11">
        <v>0</v>
      </c>
      <c r="W565" s="11">
        <v>0</v>
      </c>
      <c r="X565" s="11">
        <v>0</v>
      </c>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36">
        <v>33</v>
      </c>
      <c r="AX565" s="36">
        <v>0.48674242424242209</v>
      </c>
      <c r="AY565" s="36">
        <v>132.25</v>
      </c>
      <c r="AZ565" s="36">
        <v>134.25</v>
      </c>
      <c r="BA565" s="36">
        <v>158.07878787878786</v>
      </c>
      <c r="BB565" s="37">
        <f>SUMPRODUCT(L565:X565,分數請填寫在這邊!C$7:O$7)</f>
        <v>262.5</v>
      </c>
    </row>
    <row r="566" spans="1:54" x14ac:dyDescent="0.25">
      <c r="A566" s="8" t="s">
        <v>974</v>
      </c>
      <c r="B566" s="8">
        <v>31</v>
      </c>
      <c r="C566" s="10" t="s">
        <v>276</v>
      </c>
      <c r="D566" s="10" t="s">
        <v>30</v>
      </c>
      <c r="E566" s="10" t="s">
        <v>1432</v>
      </c>
      <c r="F566" s="33">
        <f t="shared" si="8"/>
        <v>141.05000000000001</v>
      </c>
      <c r="G566" s="8">
        <v>34.25</v>
      </c>
      <c r="H566" s="8">
        <v>45.2</v>
      </c>
      <c r="I566" s="14">
        <v>39.725000000000001</v>
      </c>
      <c r="J566" s="14">
        <v>39.725000000000001</v>
      </c>
      <c r="K566" s="8"/>
      <c r="L566" s="11">
        <v>2</v>
      </c>
      <c r="M566" s="11">
        <v>1</v>
      </c>
      <c r="N566" s="11">
        <v>1.5</v>
      </c>
      <c r="O566" s="11">
        <v>0</v>
      </c>
      <c r="P566" s="11">
        <v>2</v>
      </c>
      <c r="Q566" s="11">
        <v>0</v>
      </c>
      <c r="R566" s="11">
        <v>0</v>
      </c>
      <c r="S566" s="11">
        <v>0</v>
      </c>
      <c r="T566" s="11">
        <v>0</v>
      </c>
      <c r="U566" s="11">
        <v>0</v>
      </c>
      <c r="V566" s="11">
        <v>0</v>
      </c>
      <c r="W566" s="11">
        <v>0</v>
      </c>
      <c r="X566" s="11">
        <v>0</v>
      </c>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36">
        <v>24</v>
      </c>
      <c r="AX566" s="36">
        <v>0.65625</v>
      </c>
      <c r="AY566" s="36">
        <v>145.5</v>
      </c>
      <c r="AZ566" s="36">
        <v>150</v>
      </c>
      <c r="BA566" s="36">
        <v>183.95</v>
      </c>
      <c r="BB566" s="37">
        <f>SUMPRODUCT(L566:X566,分數請填寫在這邊!C$7:O$7)</f>
        <v>325</v>
      </c>
    </row>
    <row r="567" spans="1:54" x14ac:dyDescent="0.25">
      <c r="A567" s="8" t="s">
        <v>974</v>
      </c>
      <c r="B567" s="8">
        <v>32</v>
      </c>
      <c r="C567" s="10" t="s">
        <v>276</v>
      </c>
      <c r="D567" s="10" t="s">
        <v>2528</v>
      </c>
      <c r="E567" s="10" t="s">
        <v>2851</v>
      </c>
      <c r="F567" s="33">
        <f t="shared" si="8"/>
        <v>102</v>
      </c>
      <c r="G567" s="8">
        <v>28.839999999999996</v>
      </c>
      <c r="H567" s="8">
        <v>46.433333333333337</v>
      </c>
      <c r="I567" s="14">
        <v>37.63666666666667</v>
      </c>
      <c r="J567" s="14">
        <v>37.63666666666667</v>
      </c>
      <c r="K567" s="8"/>
      <c r="L567" s="11">
        <v>2</v>
      </c>
      <c r="M567" s="11">
        <v>2</v>
      </c>
      <c r="N567" s="11">
        <v>1</v>
      </c>
      <c r="O567" s="11">
        <v>0</v>
      </c>
      <c r="P567" s="11">
        <v>0</v>
      </c>
      <c r="Q567" s="11">
        <v>0</v>
      </c>
      <c r="R567" s="11">
        <v>0</v>
      </c>
      <c r="S567" s="11">
        <v>0</v>
      </c>
      <c r="T567" s="11">
        <v>0</v>
      </c>
      <c r="U567" s="11">
        <v>0</v>
      </c>
      <c r="V567" s="11">
        <v>0</v>
      </c>
      <c r="W567" s="11">
        <v>0</v>
      </c>
      <c r="X567" s="11">
        <v>0</v>
      </c>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36">
        <v>22</v>
      </c>
      <c r="AX567" s="36">
        <v>4.5833333333348492E-2</v>
      </c>
      <c r="AY567" s="36">
        <v>121</v>
      </c>
      <c r="AZ567" s="36">
        <v>121</v>
      </c>
      <c r="BA567" s="36">
        <v>148</v>
      </c>
      <c r="BB567" s="37">
        <f>SUMPRODUCT(L567:X567,分數請填寫在這邊!C$7:O$7)</f>
        <v>250</v>
      </c>
    </row>
    <row r="568" spans="1:54" x14ac:dyDescent="0.25">
      <c r="A568" s="8" t="s">
        <v>974</v>
      </c>
      <c r="B568" s="8">
        <v>33</v>
      </c>
      <c r="C568" s="10" t="s">
        <v>276</v>
      </c>
      <c r="D568" s="10" t="s">
        <v>289</v>
      </c>
      <c r="E568" s="10" t="s">
        <v>1433</v>
      </c>
      <c r="F568" s="33">
        <f t="shared" si="8"/>
        <v>-55</v>
      </c>
      <c r="G568" s="8">
        <v>46.842500000000001</v>
      </c>
      <c r="H568" s="8">
        <v>53.224999999999994</v>
      </c>
      <c r="I568" s="14">
        <v>50.033749999999998</v>
      </c>
      <c r="J568" s="14">
        <v>37.542187499999997</v>
      </c>
      <c r="K568" s="8"/>
      <c r="L568" s="11">
        <v>2</v>
      </c>
      <c r="M568" s="11">
        <v>1</v>
      </c>
      <c r="N568" s="11">
        <v>0</v>
      </c>
      <c r="O568" s="11">
        <v>0</v>
      </c>
      <c r="P568" s="11">
        <v>0</v>
      </c>
      <c r="Q568" s="11">
        <v>0</v>
      </c>
      <c r="R568" s="11">
        <v>0</v>
      </c>
      <c r="S568" s="11">
        <v>2</v>
      </c>
      <c r="T568" s="11">
        <v>0</v>
      </c>
      <c r="U568" s="11">
        <v>0</v>
      </c>
      <c r="V568" s="11">
        <v>1</v>
      </c>
      <c r="W568" s="11">
        <v>0</v>
      </c>
      <c r="X568" s="11">
        <v>0</v>
      </c>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36">
        <v>37</v>
      </c>
      <c r="AX568" s="36">
        <v>0.54218749999999716</v>
      </c>
      <c r="AY568" s="36">
        <v>205</v>
      </c>
      <c r="AZ568" s="36">
        <v>205</v>
      </c>
      <c r="BA568" s="36">
        <v>205</v>
      </c>
      <c r="BB568" s="37">
        <f>SUMPRODUCT(L568:X568,分數請填寫在這邊!C$7:O$7)</f>
        <v>150</v>
      </c>
    </row>
    <row r="569" spans="1:54" x14ac:dyDescent="0.25">
      <c r="A569" s="8" t="s">
        <v>974</v>
      </c>
      <c r="B569" s="8">
        <v>34</v>
      </c>
      <c r="C569" s="10" t="s">
        <v>276</v>
      </c>
      <c r="D569" s="10" t="s">
        <v>290</v>
      </c>
      <c r="E569" s="10" t="s">
        <v>1434</v>
      </c>
      <c r="F569" s="33">
        <f t="shared" si="8"/>
        <v>11.070652173913032</v>
      </c>
      <c r="G569" s="8">
        <v>40.626086956521746</v>
      </c>
      <c r="H569" s="8">
        <v>47.260869565217391</v>
      </c>
      <c r="I569" s="14">
        <v>43.943478260869568</v>
      </c>
      <c r="J569" s="14">
        <v>29.929347826086968</v>
      </c>
      <c r="K569" s="8"/>
      <c r="L569" s="11">
        <v>2</v>
      </c>
      <c r="M569" s="11">
        <v>2</v>
      </c>
      <c r="N569" s="11">
        <v>0</v>
      </c>
      <c r="O569" s="11">
        <v>0</v>
      </c>
      <c r="P569" s="11">
        <v>0</v>
      </c>
      <c r="Q569" s="11">
        <v>0</v>
      </c>
      <c r="R569" s="11">
        <v>0</v>
      </c>
      <c r="S569" s="11">
        <v>0</v>
      </c>
      <c r="T569" s="11">
        <v>1</v>
      </c>
      <c r="U569" s="11">
        <v>0</v>
      </c>
      <c r="V569" s="11">
        <v>1.75</v>
      </c>
      <c r="W569" s="11">
        <v>0</v>
      </c>
      <c r="X569" s="11">
        <v>0</v>
      </c>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36">
        <v>29</v>
      </c>
      <c r="AX569" s="36">
        <v>0.92934782608696764</v>
      </c>
      <c r="AY569" s="36">
        <v>188</v>
      </c>
      <c r="AZ569" s="36">
        <v>189</v>
      </c>
      <c r="BA569" s="36">
        <v>188.92934782608697</v>
      </c>
      <c r="BB569" s="37">
        <f>SUMPRODUCT(L569:X569,分數請填寫在這邊!C$7:O$7)</f>
        <v>200</v>
      </c>
    </row>
    <row r="570" spans="1:54" x14ac:dyDescent="0.25">
      <c r="A570" s="8" t="s">
        <v>974</v>
      </c>
      <c r="B570" s="8">
        <v>35</v>
      </c>
      <c r="C570" s="10" t="s">
        <v>276</v>
      </c>
      <c r="D570" s="10" t="s">
        <v>291</v>
      </c>
      <c r="E570" s="10" t="s">
        <v>1435</v>
      </c>
      <c r="F570" s="33">
        <f t="shared" si="8"/>
        <v>-68.394097222222257</v>
      </c>
      <c r="G570" s="8">
        <v>45.222222222222221</v>
      </c>
      <c r="H570" s="8">
        <v>49.75</v>
      </c>
      <c r="I570" s="14">
        <v>47.486111111111114</v>
      </c>
      <c r="J570" s="14">
        <v>34.3576388888889</v>
      </c>
      <c r="K570" s="8"/>
      <c r="L570" s="11">
        <v>1.5</v>
      </c>
      <c r="M570" s="11">
        <v>1</v>
      </c>
      <c r="N570" s="11">
        <v>0</v>
      </c>
      <c r="O570" s="11">
        <v>0</v>
      </c>
      <c r="P570" s="11">
        <v>0</v>
      </c>
      <c r="Q570" s="11">
        <v>0</v>
      </c>
      <c r="R570" s="11">
        <v>1</v>
      </c>
      <c r="S570" s="11">
        <v>1.5</v>
      </c>
      <c r="T570" s="11">
        <v>0</v>
      </c>
      <c r="U570" s="11">
        <v>0</v>
      </c>
      <c r="V570" s="11">
        <v>1</v>
      </c>
      <c r="W570" s="11">
        <v>0</v>
      </c>
      <c r="X570" s="11">
        <v>0</v>
      </c>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36">
        <v>34</v>
      </c>
      <c r="AX570" s="36">
        <v>0.35763888888889994</v>
      </c>
      <c r="AY570" s="36">
        <v>192.5</v>
      </c>
      <c r="AZ570" s="36">
        <v>195</v>
      </c>
      <c r="BA570" s="36">
        <v>193.39409722222226</v>
      </c>
      <c r="BB570" s="37">
        <f>SUMPRODUCT(L570:X570,分數請填寫在這邊!C$7:O$7)</f>
        <v>125</v>
      </c>
    </row>
    <row r="571" spans="1:54" x14ac:dyDescent="0.25">
      <c r="A571" s="8" t="s">
        <v>974</v>
      </c>
      <c r="B571" s="8">
        <v>36</v>
      </c>
      <c r="C571" s="10" t="s">
        <v>276</v>
      </c>
      <c r="D571" s="10" t="s">
        <v>50</v>
      </c>
      <c r="E571" s="10" t="s">
        <v>1436</v>
      </c>
      <c r="F571" s="33">
        <f t="shared" si="8"/>
        <v>-11.265625</v>
      </c>
      <c r="G571" s="8">
        <v>45.95</v>
      </c>
      <c r="H571" s="8">
        <v>52.14</v>
      </c>
      <c r="I571" s="14">
        <v>49.045000000000002</v>
      </c>
      <c r="J571" s="14">
        <v>36.306250000000006</v>
      </c>
      <c r="K571" s="8"/>
      <c r="L571" s="11">
        <v>1</v>
      </c>
      <c r="M571" s="11">
        <v>1.5</v>
      </c>
      <c r="N571" s="11">
        <v>0</v>
      </c>
      <c r="O571" s="11">
        <v>0</v>
      </c>
      <c r="P571" s="11">
        <v>0</v>
      </c>
      <c r="Q571" s="11">
        <v>0</v>
      </c>
      <c r="R571" s="11">
        <v>0</v>
      </c>
      <c r="S571" s="11">
        <v>0</v>
      </c>
      <c r="T571" s="11">
        <v>1</v>
      </c>
      <c r="U571" s="11">
        <v>0</v>
      </c>
      <c r="V571" s="11">
        <v>1</v>
      </c>
      <c r="W571" s="11">
        <v>0</v>
      </c>
      <c r="X571" s="11">
        <v>0</v>
      </c>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36">
        <v>36</v>
      </c>
      <c r="AX571" s="36">
        <v>0.30625000000000568</v>
      </c>
      <c r="AY571" s="36">
        <v>135.5</v>
      </c>
      <c r="AZ571" s="36">
        <v>138</v>
      </c>
      <c r="BA571" s="36">
        <v>136.265625</v>
      </c>
      <c r="BB571" s="37">
        <f>SUMPRODUCT(L571:X571,分數請填寫在這邊!C$7:O$7)</f>
        <v>125</v>
      </c>
    </row>
    <row r="572" spans="1:54" x14ac:dyDescent="0.25">
      <c r="A572" s="8" t="s">
        <v>974</v>
      </c>
      <c r="B572" s="8">
        <v>37</v>
      </c>
      <c r="C572" s="10" t="s">
        <v>276</v>
      </c>
      <c r="D572" s="10" t="s">
        <v>152</v>
      </c>
      <c r="E572" s="10" t="s">
        <v>1437</v>
      </c>
      <c r="F572" s="33">
        <f t="shared" si="8"/>
        <v>-8.2877604166666572</v>
      </c>
      <c r="G572" s="8">
        <v>35.487499999999997</v>
      </c>
      <c r="H572" s="8">
        <v>42.776666666666671</v>
      </c>
      <c r="I572" s="14">
        <v>39.132083333333334</v>
      </c>
      <c r="J572" s="14">
        <v>23.915104166666666</v>
      </c>
      <c r="K572" s="8"/>
      <c r="L572" s="11">
        <v>2</v>
      </c>
      <c r="M572" s="11">
        <v>1</v>
      </c>
      <c r="N572" s="11">
        <v>0</v>
      </c>
      <c r="O572" s="11">
        <v>0</v>
      </c>
      <c r="P572" s="11">
        <v>0</v>
      </c>
      <c r="Q572" s="11">
        <v>0</v>
      </c>
      <c r="R572" s="11">
        <v>0</v>
      </c>
      <c r="S572" s="11">
        <v>1.5</v>
      </c>
      <c r="T572" s="11">
        <v>0</v>
      </c>
      <c r="U572" s="11">
        <v>0</v>
      </c>
      <c r="V572" s="11">
        <v>1</v>
      </c>
      <c r="W572" s="11">
        <v>0</v>
      </c>
      <c r="X572" s="11">
        <v>0</v>
      </c>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36">
        <v>23</v>
      </c>
      <c r="AX572" s="36">
        <v>0.91510416666666572</v>
      </c>
      <c r="AY572" s="36">
        <v>156</v>
      </c>
      <c r="AZ572" s="36">
        <v>158.5</v>
      </c>
      <c r="BA572" s="36">
        <v>158.28776041666666</v>
      </c>
      <c r="BB572" s="37">
        <f>SUMPRODUCT(L572:X572,分數請填寫在這邊!C$7:O$7)</f>
        <v>150</v>
      </c>
    </row>
    <row r="573" spans="1:54" x14ac:dyDescent="0.25">
      <c r="A573" s="8" t="s">
        <v>974</v>
      </c>
      <c r="B573" s="8">
        <v>38</v>
      </c>
      <c r="C573" s="10" t="s">
        <v>276</v>
      </c>
      <c r="D573" s="10" t="s">
        <v>292</v>
      </c>
      <c r="E573" s="10" t="s">
        <v>1438</v>
      </c>
      <c r="F573" s="33">
        <f t="shared" si="8"/>
        <v>-22.790625000000006</v>
      </c>
      <c r="G573" s="8">
        <v>42.599999999999994</v>
      </c>
      <c r="H573" s="8">
        <v>50.572000000000003</v>
      </c>
      <c r="I573" s="14">
        <v>46.585999999999999</v>
      </c>
      <c r="J573" s="14">
        <v>33.232500000000002</v>
      </c>
      <c r="K573" s="8"/>
      <c r="L573" s="11">
        <v>1.25</v>
      </c>
      <c r="M573" s="11">
        <v>1</v>
      </c>
      <c r="N573" s="11">
        <v>0</v>
      </c>
      <c r="O573" s="11">
        <v>0</v>
      </c>
      <c r="P573" s="11">
        <v>0</v>
      </c>
      <c r="Q573" s="11">
        <v>0</v>
      </c>
      <c r="R573" s="11">
        <v>0</v>
      </c>
      <c r="S573" s="11">
        <v>1</v>
      </c>
      <c r="T573" s="11">
        <v>0</v>
      </c>
      <c r="U573" s="11">
        <v>0</v>
      </c>
      <c r="V573" s="11">
        <v>1.25</v>
      </c>
      <c r="W573" s="11">
        <v>0</v>
      </c>
      <c r="X573" s="11">
        <v>0</v>
      </c>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36">
        <v>33</v>
      </c>
      <c r="AX573" s="36">
        <v>0.23250000000000171</v>
      </c>
      <c r="AY573" s="36">
        <v>135</v>
      </c>
      <c r="AZ573" s="36">
        <v>136.25</v>
      </c>
      <c r="BA573" s="36">
        <v>135.29062500000001</v>
      </c>
      <c r="BB573" s="37">
        <f>SUMPRODUCT(L573:X573,分數請填寫在這邊!C$7:O$7)</f>
        <v>112.5</v>
      </c>
    </row>
    <row r="574" spans="1:54" x14ac:dyDescent="0.25">
      <c r="A574" s="8" t="s">
        <v>974</v>
      </c>
      <c r="B574" s="8">
        <v>39</v>
      </c>
      <c r="C574" s="10" t="s">
        <v>276</v>
      </c>
      <c r="D574" s="10" t="s">
        <v>293</v>
      </c>
      <c r="E574" s="10" t="s">
        <v>1439</v>
      </c>
      <c r="F574" s="33">
        <f t="shared" si="8"/>
        <v>118.22947368421052</v>
      </c>
      <c r="G574" s="8">
        <v>45.24</v>
      </c>
      <c r="H574" s="8">
        <v>49.273684210526319</v>
      </c>
      <c r="I574" s="14">
        <v>47.256842105263161</v>
      </c>
      <c r="J574" s="14">
        <v>47.256842105263161</v>
      </c>
      <c r="K574" s="8"/>
      <c r="L574" s="11">
        <v>2</v>
      </c>
      <c r="M574" s="11">
        <v>2</v>
      </c>
      <c r="N574" s="11">
        <v>0</v>
      </c>
      <c r="O574" s="11">
        <v>0</v>
      </c>
      <c r="P574" s="11">
        <v>1</v>
      </c>
      <c r="Q574" s="11">
        <v>0</v>
      </c>
      <c r="R574" s="11">
        <v>0</v>
      </c>
      <c r="S574" s="11">
        <v>0</v>
      </c>
      <c r="T574" s="11">
        <v>0</v>
      </c>
      <c r="U574" s="11">
        <v>1.75</v>
      </c>
      <c r="V574" s="11">
        <v>0</v>
      </c>
      <c r="W574" s="11">
        <v>0</v>
      </c>
      <c r="X574" s="11">
        <v>0</v>
      </c>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36">
        <v>34</v>
      </c>
      <c r="AX574" s="36">
        <v>7.1052631578950809E-2</v>
      </c>
      <c r="AY574" s="36">
        <v>187.5</v>
      </c>
      <c r="AZ574" s="36">
        <v>189.5</v>
      </c>
      <c r="BA574" s="36">
        <v>219.27052631578948</v>
      </c>
      <c r="BB574" s="37">
        <f>SUMPRODUCT(L574:X574,分數請填寫在這邊!C$7:O$7)</f>
        <v>337.5</v>
      </c>
    </row>
    <row r="575" spans="1:54" x14ac:dyDescent="0.25">
      <c r="A575" s="8" t="s">
        <v>974</v>
      </c>
      <c r="B575" s="8">
        <v>40</v>
      </c>
      <c r="C575" s="10" t="s">
        <v>276</v>
      </c>
      <c r="D575" s="10" t="s">
        <v>831</v>
      </c>
      <c r="E575" s="10" t="s">
        <v>2312</v>
      </c>
      <c r="F575" s="33">
        <f t="shared" si="8"/>
        <v>76.861249999999998</v>
      </c>
      <c r="G575" s="8">
        <v>45.822000000000003</v>
      </c>
      <c r="H575" s="8">
        <v>50</v>
      </c>
      <c r="I575" s="14">
        <v>47.911000000000001</v>
      </c>
      <c r="J575" s="14">
        <v>47.911000000000001</v>
      </c>
      <c r="K575" s="8"/>
      <c r="L575" s="11">
        <v>1</v>
      </c>
      <c r="M575" s="11">
        <v>1.25</v>
      </c>
      <c r="N575" s="11">
        <v>1.5</v>
      </c>
      <c r="O575" s="11">
        <v>0</v>
      </c>
      <c r="P575" s="11">
        <v>0</v>
      </c>
      <c r="Q575" s="11">
        <v>0</v>
      </c>
      <c r="R575" s="11">
        <v>0</v>
      </c>
      <c r="S575" s="11">
        <v>0</v>
      </c>
      <c r="T575" s="11">
        <v>0</v>
      </c>
      <c r="U575" s="11">
        <v>0</v>
      </c>
      <c r="V575" s="11">
        <v>0</v>
      </c>
      <c r="W575" s="11">
        <v>0</v>
      </c>
      <c r="X575" s="11">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36">
        <v>34</v>
      </c>
      <c r="AX575" s="36">
        <v>0.88875000000000171</v>
      </c>
      <c r="AY575" s="36">
        <v>91.5</v>
      </c>
      <c r="AZ575" s="36">
        <v>92.75</v>
      </c>
      <c r="BA575" s="36">
        <v>110.63875</v>
      </c>
      <c r="BB575" s="37">
        <f>SUMPRODUCT(L575:X575,分數請填寫在這邊!C$7:O$7)</f>
        <v>187.5</v>
      </c>
    </row>
    <row r="576" spans="1:54" x14ac:dyDescent="0.25">
      <c r="A576" s="8" t="s">
        <v>975</v>
      </c>
      <c r="B576" s="8">
        <v>1</v>
      </c>
      <c r="C576" s="10" t="s">
        <v>294</v>
      </c>
      <c r="D576" s="10" t="s">
        <v>1</v>
      </c>
      <c r="E576" s="10" t="s">
        <v>1440</v>
      </c>
      <c r="F576" s="33">
        <f t="shared" si="8"/>
        <v>-107.75</v>
      </c>
      <c r="G576" s="8">
        <v>80.914285714285711</v>
      </c>
      <c r="H576" s="8">
        <v>84.285714285714292</v>
      </c>
      <c r="I576" s="14">
        <v>82.6</v>
      </c>
      <c r="J576" s="14">
        <v>78.25</v>
      </c>
      <c r="K576" s="8"/>
      <c r="L576" s="11">
        <v>2</v>
      </c>
      <c r="M576" s="11">
        <v>1.5</v>
      </c>
      <c r="N576" s="11">
        <v>0</v>
      </c>
      <c r="O576" s="11">
        <v>0</v>
      </c>
      <c r="P576" s="11">
        <v>0</v>
      </c>
      <c r="Q576" s="11">
        <v>0</v>
      </c>
      <c r="R576" s="11">
        <v>1.5</v>
      </c>
      <c r="S576" s="11">
        <v>1</v>
      </c>
      <c r="T576" s="11">
        <v>0</v>
      </c>
      <c r="U576" s="11">
        <v>0</v>
      </c>
      <c r="V576" s="11">
        <v>0</v>
      </c>
      <c r="W576" s="11">
        <v>0</v>
      </c>
      <c r="X576" s="11">
        <v>0</v>
      </c>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36">
        <v>78</v>
      </c>
      <c r="AX576" s="36">
        <v>0.25</v>
      </c>
      <c r="AY576" s="36">
        <v>281.5</v>
      </c>
      <c r="AZ576" s="36">
        <v>286.5</v>
      </c>
      <c r="BA576" s="36">
        <v>282.75</v>
      </c>
      <c r="BB576" s="37">
        <f>SUMPRODUCT(L576:X576,分數請填寫在這邊!C$7:O$7)</f>
        <v>175</v>
      </c>
    </row>
    <row r="577" spans="1:54" x14ac:dyDescent="0.25">
      <c r="A577" s="8" t="s">
        <v>975</v>
      </c>
      <c r="B577" s="8">
        <v>2</v>
      </c>
      <c r="C577" s="10" t="s">
        <v>294</v>
      </c>
      <c r="D577" s="10" t="s">
        <v>295</v>
      </c>
      <c r="E577" s="10" t="s">
        <v>1441</v>
      </c>
      <c r="F577" s="33">
        <f t="shared" si="8"/>
        <v>-104.35254934210531</v>
      </c>
      <c r="G577" s="8">
        <v>84.094999999999999</v>
      </c>
      <c r="H577" s="8">
        <v>88.294736842105252</v>
      </c>
      <c r="I577" s="14">
        <v>86.194868421052632</v>
      </c>
      <c r="J577" s="14">
        <v>82.743585526315798</v>
      </c>
      <c r="K577" s="8"/>
      <c r="L577" s="11">
        <v>1.5</v>
      </c>
      <c r="M577" s="11">
        <v>2</v>
      </c>
      <c r="N577" s="11">
        <v>0</v>
      </c>
      <c r="O577" s="11">
        <v>0</v>
      </c>
      <c r="P577" s="11">
        <v>0</v>
      </c>
      <c r="Q577" s="11">
        <v>0</v>
      </c>
      <c r="R577" s="11">
        <v>1.25</v>
      </c>
      <c r="S577" s="11">
        <v>1</v>
      </c>
      <c r="T577" s="11">
        <v>0</v>
      </c>
      <c r="U577" s="11">
        <v>0</v>
      </c>
      <c r="V577" s="11">
        <v>0</v>
      </c>
      <c r="W577" s="11">
        <v>0</v>
      </c>
      <c r="X577" s="11">
        <v>0</v>
      </c>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36">
        <v>82</v>
      </c>
      <c r="AX577" s="36">
        <v>0.74358552631579755</v>
      </c>
      <c r="AY577" s="36">
        <v>276.75</v>
      </c>
      <c r="AZ577" s="36">
        <v>280.25</v>
      </c>
      <c r="BA577" s="36">
        <v>279.35254934210531</v>
      </c>
      <c r="BB577" s="37">
        <f>SUMPRODUCT(L577:X577,分數請填寫在這邊!C$7:O$7)</f>
        <v>175</v>
      </c>
    </row>
    <row r="578" spans="1:54" x14ac:dyDescent="0.25">
      <c r="A578" s="8" t="s">
        <v>975</v>
      </c>
      <c r="B578" s="8">
        <v>3</v>
      </c>
      <c r="C578" s="10" t="s">
        <v>294</v>
      </c>
      <c r="D578" s="10" t="s">
        <v>261</v>
      </c>
      <c r="E578" s="10" t="s">
        <v>1442</v>
      </c>
      <c r="F578" s="33">
        <f t="shared" ref="F578:F641" si="9">BB578-BA578</f>
        <v>-148.95098990683232</v>
      </c>
      <c r="G578" s="8">
        <v>83.048695652173905</v>
      </c>
      <c r="H578" s="8">
        <v>87.128571428571448</v>
      </c>
      <c r="I578" s="14">
        <v>85.088633540372683</v>
      </c>
      <c r="J578" s="14">
        <v>81.360791925465861</v>
      </c>
      <c r="K578" s="8"/>
      <c r="L578" s="11">
        <v>1.5</v>
      </c>
      <c r="M578" s="11">
        <v>2</v>
      </c>
      <c r="N578" s="11">
        <v>0</v>
      </c>
      <c r="O578" s="11">
        <v>0</v>
      </c>
      <c r="P578" s="11">
        <v>0</v>
      </c>
      <c r="Q578" s="11">
        <v>0</v>
      </c>
      <c r="R578" s="11">
        <v>1.25</v>
      </c>
      <c r="S578" s="11">
        <v>1</v>
      </c>
      <c r="T578" s="11">
        <v>1</v>
      </c>
      <c r="U578" s="11">
        <v>0</v>
      </c>
      <c r="V578" s="11">
        <v>0</v>
      </c>
      <c r="W578" s="11">
        <v>0</v>
      </c>
      <c r="X578" s="11">
        <v>0</v>
      </c>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36">
        <v>81</v>
      </c>
      <c r="AX578" s="36">
        <v>0.36079192546586114</v>
      </c>
      <c r="AY578" s="36">
        <v>323.5</v>
      </c>
      <c r="AZ578" s="36">
        <v>324.75</v>
      </c>
      <c r="BA578" s="36">
        <v>323.95098990683232</v>
      </c>
      <c r="BB578" s="37">
        <f>SUMPRODUCT(L578:X578,分數請填寫在這邊!C$7:O$7)</f>
        <v>175</v>
      </c>
    </row>
    <row r="579" spans="1:54" x14ac:dyDescent="0.25">
      <c r="A579" s="8" t="s">
        <v>975</v>
      </c>
      <c r="B579" s="8">
        <v>4</v>
      </c>
      <c r="C579" s="10" t="s">
        <v>294</v>
      </c>
      <c r="D579" s="10" t="s">
        <v>296</v>
      </c>
      <c r="E579" s="10" t="s">
        <v>1443</v>
      </c>
      <c r="F579" s="33">
        <f t="shared" si="9"/>
        <v>-161.64236111111114</v>
      </c>
      <c r="G579" s="8">
        <v>83.822222222222223</v>
      </c>
      <c r="H579" s="8">
        <v>88.555555555555557</v>
      </c>
      <c r="I579" s="14">
        <v>86.188888888888897</v>
      </c>
      <c r="J579" s="14">
        <v>82.736111111111114</v>
      </c>
      <c r="K579" s="8"/>
      <c r="L579" s="11">
        <v>1</v>
      </c>
      <c r="M579" s="11">
        <v>1</v>
      </c>
      <c r="N579" s="11">
        <v>0</v>
      </c>
      <c r="O579" s="11">
        <v>0</v>
      </c>
      <c r="P579" s="11">
        <v>0</v>
      </c>
      <c r="Q579" s="11">
        <v>0</v>
      </c>
      <c r="R579" s="11">
        <v>1.25</v>
      </c>
      <c r="S579" s="11">
        <v>0</v>
      </c>
      <c r="T579" s="11">
        <v>1.25</v>
      </c>
      <c r="U579" s="11">
        <v>0</v>
      </c>
      <c r="V579" s="11">
        <v>1</v>
      </c>
      <c r="W579" s="11">
        <v>0</v>
      </c>
      <c r="X579" s="11">
        <v>0</v>
      </c>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36">
        <v>82</v>
      </c>
      <c r="AX579" s="36">
        <v>0.73611111111111427</v>
      </c>
      <c r="AY579" s="36">
        <v>259.25</v>
      </c>
      <c r="AZ579" s="36">
        <v>262.5</v>
      </c>
      <c r="BA579" s="36">
        <v>261.64236111111114</v>
      </c>
      <c r="BB579" s="37">
        <f>SUMPRODUCT(L579:X579,分數請填寫在這邊!C$7:O$7)</f>
        <v>100</v>
      </c>
    </row>
    <row r="580" spans="1:54" x14ac:dyDescent="0.25">
      <c r="A580" s="8" t="s">
        <v>975</v>
      </c>
      <c r="B580" s="8">
        <v>5</v>
      </c>
      <c r="C580" s="10" t="s">
        <v>294</v>
      </c>
      <c r="D580" s="10" t="s">
        <v>298</v>
      </c>
      <c r="E580" s="10" t="s">
        <v>1445</v>
      </c>
      <c r="F580" s="33">
        <f t="shared" si="9"/>
        <v>60.696969696969745</v>
      </c>
      <c r="G580" s="8">
        <v>70.013333333333335</v>
      </c>
      <c r="H580" s="8">
        <v>77.829090909090894</v>
      </c>
      <c r="I580" s="14">
        <v>73.921212121212108</v>
      </c>
      <c r="J580" s="14">
        <v>73.921212121212108</v>
      </c>
      <c r="K580" s="8"/>
      <c r="L580" s="11">
        <v>1</v>
      </c>
      <c r="M580" s="11">
        <v>1.25</v>
      </c>
      <c r="N580" s="11">
        <v>1.5</v>
      </c>
      <c r="O580" s="11">
        <v>1</v>
      </c>
      <c r="P580" s="11">
        <v>1.25</v>
      </c>
      <c r="Q580" s="11">
        <v>0</v>
      </c>
      <c r="R580" s="11">
        <v>0</v>
      </c>
      <c r="S580" s="11">
        <v>0</v>
      </c>
      <c r="T580" s="11">
        <v>0</v>
      </c>
      <c r="U580" s="11">
        <v>0</v>
      </c>
      <c r="V580" s="11">
        <v>0</v>
      </c>
      <c r="W580" s="11">
        <v>0</v>
      </c>
      <c r="X580" s="11">
        <v>0</v>
      </c>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36">
        <v>67</v>
      </c>
      <c r="AX580" s="36">
        <v>0.4015151515151274</v>
      </c>
      <c r="AY580" s="36">
        <v>222.25</v>
      </c>
      <c r="AZ580" s="36">
        <v>224.5</v>
      </c>
      <c r="BA580" s="36">
        <v>239.30303030303025</v>
      </c>
      <c r="BB580" s="37">
        <f>SUMPRODUCT(L580:X580,分數請填寫在這邊!C$7:O$7)</f>
        <v>300</v>
      </c>
    </row>
    <row r="581" spans="1:54" x14ac:dyDescent="0.25">
      <c r="A581" s="8" t="s">
        <v>975</v>
      </c>
      <c r="B581" s="8">
        <v>6</v>
      </c>
      <c r="C581" s="10" t="s">
        <v>294</v>
      </c>
      <c r="D581" s="10" t="s">
        <v>297</v>
      </c>
      <c r="E581" s="10" t="s">
        <v>1444</v>
      </c>
      <c r="F581" s="33">
        <f t="shared" si="9"/>
        <v>64.099305555555588</v>
      </c>
      <c r="G581" s="8">
        <v>69.064999999999998</v>
      </c>
      <c r="H581" s="8">
        <v>76.055555555555557</v>
      </c>
      <c r="I581" s="14">
        <v>72.56027777777777</v>
      </c>
      <c r="J581" s="14">
        <v>72.56027777777777</v>
      </c>
      <c r="K581" s="8"/>
      <c r="L581" s="11">
        <v>1</v>
      </c>
      <c r="M581" s="11">
        <v>1.25</v>
      </c>
      <c r="N581" s="11">
        <v>1.5</v>
      </c>
      <c r="O581" s="11">
        <v>1</v>
      </c>
      <c r="P581" s="11">
        <v>1.25</v>
      </c>
      <c r="Q581" s="11">
        <v>0</v>
      </c>
      <c r="R581" s="11">
        <v>0</v>
      </c>
      <c r="S581" s="11">
        <v>0</v>
      </c>
      <c r="T581" s="11">
        <v>0</v>
      </c>
      <c r="U581" s="11">
        <v>0</v>
      </c>
      <c r="V581" s="11">
        <v>0</v>
      </c>
      <c r="W581" s="11">
        <v>0</v>
      </c>
      <c r="X581" s="11">
        <v>0</v>
      </c>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36">
        <v>65</v>
      </c>
      <c r="AX581" s="36">
        <v>0.7003472222222058</v>
      </c>
      <c r="AY581" s="36">
        <v>217.25</v>
      </c>
      <c r="AZ581" s="36">
        <v>219.5</v>
      </c>
      <c r="BA581" s="36">
        <v>235.90069444444441</v>
      </c>
      <c r="BB581" s="37">
        <f>SUMPRODUCT(L581:X581,分數請填寫在這邊!C$7:O$7)</f>
        <v>300</v>
      </c>
    </row>
    <row r="582" spans="1:54" x14ac:dyDescent="0.25">
      <c r="A582" s="8" t="s">
        <v>975</v>
      </c>
      <c r="B582" s="8">
        <v>7</v>
      </c>
      <c r="C582" s="10" t="s">
        <v>294</v>
      </c>
      <c r="D582" s="10" t="s">
        <v>9</v>
      </c>
      <c r="E582" s="10" t="s">
        <v>1446</v>
      </c>
      <c r="F582" s="33">
        <f t="shared" si="9"/>
        <v>41</v>
      </c>
      <c r="G582" s="8">
        <v>76.47999999999999</v>
      </c>
      <c r="H582" s="8">
        <v>78.850000000000009</v>
      </c>
      <c r="I582" s="14">
        <v>77.664999999999992</v>
      </c>
      <c r="J582" s="14">
        <v>77.664999999999992</v>
      </c>
      <c r="K582" s="8"/>
      <c r="L582" s="11">
        <v>1</v>
      </c>
      <c r="M582" s="11">
        <v>1</v>
      </c>
      <c r="N582" s="11">
        <v>1.5</v>
      </c>
      <c r="O582" s="11">
        <v>0</v>
      </c>
      <c r="P582" s="11">
        <v>1.5</v>
      </c>
      <c r="Q582" s="11">
        <v>0</v>
      </c>
      <c r="R582" s="11">
        <v>0</v>
      </c>
      <c r="S582" s="11">
        <v>0</v>
      </c>
      <c r="T582" s="11">
        <v>0</v>
      </c>
      <c r="U582" s="11">
        <v>0</v>
      </c>
      <c r="V582" s="11">
        <v>0</v>
      </c>
      <c r="W582" s="11">
        <v>0</v>
      </c>
      <c r="X582" s="11">
        <v>0</v>
      </c>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6">
        <v>72</v>
      </c>
      <c r="AX582" s="36">
        <v>8.1249999999982947E-2</v>
      </c>
      <c r="AY582" s="36">
        <v>198.5</v>
      </c>
      <c r="AZ582" s="36">
        <v>200</v>
      </c>
      <c r="BA582" s="36">
        <v>209</v>
      </c>
      <c r="BB582" s="37">
        <f>SUMPRODUCT(L582:X582,分數請填寫在這邊!C$7:O$7)</f>
        <v>250</v>
      </c>
    </row>
    <row r="583" spans="1:54" x14ac:dyDescent="0.25">
      <c r="A583" s="8" t="s">
        <v>975</v>
      </c>
      <c r="B583" s="8">
        <v>8</v>
      </c>
      <c r="C583" s="10" t="s">
        <v>294</v>
      </c>
      <c r="D583" s="10" t="s">
        <v>299</v>
      </c>
      <c r="E583" s="10" t="s">
        <v>1447</v>
      </c>
      <c r="F583" s="33">
        <f t="shared" si="9"/>
        <v>41</v>
      </c>
      <c r="G583" s="8">
        <v>76.0625</v>
      </c>
      <c r="H583" s="8">
        <v>78.62</v>
      </c>
      <c r="I583" s="14">
        <v>77.341250000000002</v>
      </c>
      <c r="J583" s="14">
        <v>77.341250000000002</v>
      </c>
      <c r="K583" s="8"/>
      <c r="L583" s="11">
        <v>1</v>
      </c>
      <c r="M583" s="11">
        <v>1</v>
      </c>
      <c r="N583" s="11">
        <v>1</v>
      </c>
      <c r="O583" s="11">
        <v>1</v>
      </c>
      <c r="P583" s="11">
        <v>1</v>
      </c>
      <c r="Q583" s="11">
        <v>0</v>
      </c>
      <c r="R583" s="11">
        <v>0</v>
      </c>
      <c r="S583" s="11">
        <v>0</v>
      </c>
      <c r="T583" s="11">
        <v>0</v>
      </c>
      <c r="U583" s="11">
        <v>0</v>
      </c>
      <c r="V583" s="11">
        <v>0</v>
      </c>
      <c r="W583" s="11">
        <v>0</v>
      </c>
      <c r="X583" s="11">
        <v>0</v>
      </c>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36">
        <v>71</v>
      </c>
      <c r="AX583" s="36">
        <v>0.67656250000000284</v>
      </c>
      <c r="AY583" s="36">
        <v>196</v>
      </c>
      <c r="AZ583" s="36">
        <v>198</v>
      </c>
      <c r="BA583" s="36">
        <v>209</v>
      </c>
      <c r="BB583" s="37">
        <f>SUMPRODUCT(L583:X583,分數請填寫在這邊!C$7:O$7)</f>
        <v>250</v>
      </c>
    </row>
    <row r="584" spans="1:54" x14ac:dyDescent="0.25">
      <c r="A584" s="8" t="s">
        <v>975</v>
      </c>
      <c r="B584" s="8">
        <v>9</v>
      </c>
      <c r="C584" s="10" t="s">
        <v>294</v>
      </c>
      <c r="D584" s="10" t="s">
        <v>115</v>
      </c>
      <c r="E584" s="10" t="s">
        <v>1448</v>
      </c>
      <c r="F584" s="33">
        <f t="shared" si="9"/>
        <v>35.375</v>
      </c>
      <c r="G584" s="8">
        <v>78.412499999999994</v>
      </c>
      <c r="H584" s="8">
        <v>81.900000000000006</v>
      </c>
      <c r="I584" s="14">
        <v>80.15625</v>
      </c>
      <c r="J584" s="14">
        <v>80.15625</v>
      </c>
      <c r="K584" s="8"/>
      <c r="L584" s="11">
        <v>1</v>
      </c>
      <c r="M584" s="11">
        <v>1</v>
      </c>
      <c r="N584" s="11">
        <v>1</v>
      </c>
      <c r="O584" s="11">
        <v>1</v>
      </c>
      <c r="P584" s="11">
        <v>1</v>
      </c>
      <c r="Q584" s="11">
        <v>0</v>
      </c>
      <c r="R584" s="11">
        <v>0</v>
      </c>
      <c r="S584" s="11">
        <v>0</v>
      </c>
      <c r="T584" s="11">
        <v>0</v>
      </c>
      <c r="U584" s="11">
        <v>0</v>
      </c>
      <c r="V584" s="11">
        <v>0</v>
      </c>
      <c r="W584" s="11">
        <v>0</v>
      </c>
      <c r="X584" s="11">
        <v>0</v>
      </c>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6">
        <v>75</v>
      </c>
      <c r="AX584" s="36">
        <v>0.1953125</v>
      </c>
      <c r="AY584" s="36">
        <v>205</v>
      </c>
      <c r="AZ584" s="36">
        <v>205</v>
      </c>
      <c r="BA584" s="36">
        <v>214.625</v>
      </c>
      <c r="BB584" s="37">
        <f>SUMPRODUCT(L584:X584,分數請填寫在這邊!C$7:O$7)</f>
        <v>250</v>
      </c>
    </row>
    <row r="585" spans="1:54" x14ac:dyDescent="0.25">
      <c r="A585" s="8" t="s">
        <v>975</v>
      </c>
      <c r="B585" s="8">
        <v>10</v>
      </c>
      <c r="C585" s="10" t="s">
        <v>294</v>
      </c>
      <c r="D585" s="10" t="s">
        <v>220</v>
      </c>
      <c r="E585" s="10" t="s">
        <v>1449</v>
      </c>
      <c r="F585" s="33">
        <f t="shared" si="9"/>
        <v>57.5</v>
      </c>
      <c r="G585" s="8">
        <v>75.794666666666672</v>
      </c>
      <c r="H585" s="8">
        <v>78.413333333333341</v>
      </c>
      <c r="I585" s="14">
        <v>77.104000000000013</v>
      </c>
      <c r="J585" s="14">
        <v>77.104000000000013</v>
      </c>
      <c r="K585" s="8"/>
      <c r="L585" s="11">
        <v>1</v>
      </c>
      <c r="M585" s="11">
        <v>1</v>
      </c>
      <c r="N585" s="11">
        <v>1.5</v>
      </c>
      <c r="O585" s="11">
        <v>1.5</v>
      </c>
      <c r="P585" s="11">
        <v>1.5</v>
      </c>
      <c r="Q585" s="11">
        <v>0</v>
      </c>
      <c r="R585" s="11">
        <v>0</v>
      </c>
      <c r="S585" s="11">
        <v>0</v>
      </c>
      <c r="T585" s="11">
        <v>0</v>
      </c>
      <c r="U585" s="11">
        <v>0</v>
      </c>
      <c r="V585" s="11">
        <v>0</v>
      </c>
      <c r="W585" s="11">
        <v>0</v>
      </c>
      <c r="X585" s="11">
        <v>0</v>
      </c>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36">
        <v>71</v>
      </c>
      <c r="AX585" s="36">
        <v>0.38000000000002387</v>
      </c>
      <c r="AY585" s="36">
        <v>250</v>
      </c>
      <c r="AZ585" s="36">
        <v>252.5</v>
      </c>
      <c r="BA585" s="36">
        <v>267.5</v>
      </c>
      <c r="BB585" s="37">
        <f>SUMPRODUCT(L585:X585,分數請填寫在這邊!C$7:O$7)</f>
        <v>325</v>
      </c>
    </row>
    <row r="586" spans="1:54" x14ac:dyDescent="0.25">
      <c r="A586" s="8" t="s">
        <v>975</v>
      </c>
      <c r="B586" s="8">
        <v>11</v>
      </c>
      <c r="C586" s="10" t="s">
        <v>294</v>
      </c>
      <c r="D586" s="10" t="s">
        <v>30</v>
      </c>
      <c r="E586" s="10" t="s">
        <v>1450</v>
      </c>
      <c r="F586" s="33">
        <f t="shared" si="9"/>
        <v>78.19</v>
      </c>
      <c r="G586" s="8">
        <v>67.333333333333329</v>
      </c>
      <c r="H586" s="8">
        <v>73.08</v>
      </c>
      <c r="I586" s="14">
        <v>70.206666666666663</v>
      </c>
      <c r="J586" s="14">
        <v>70.206666666666663</v>
      </c>
      <c r="K586" s="8"/>
      <c r="L586" s="11">
        <v>1</v>
      </c>
      <c r="M586" s="11">
        <v>1.5</v>
      </c>
      <c r="N586" s="11">
        <v>1.5</v>
      </c>
      <c r="O586" s="11">
        <v>1</v>
      </c>
      <c r="P586" s="11">
        <v>2</v>
      </c>
      <c r="Q586" s="11">
        <v>0</v>
      </c>
      <c r="R586" s="11">
        <v>0</v>
      </c>
      <c r="S586" s="11">
        <v>0</v>
      </c>
      <c r="T586" s="11">
        <v>0</v>
      </c>
      <c r="U586" s="11">
        <v>0</v>
      </c>
      <c r="V586" s="11">
        <v>0</v>
      </c>
      <c r="W586" s="11">
        <v>0</v>
      </c>
      <c r="X586" s="11">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36">
        <v>62</v>
      </c>
      <c r="AX586" s="36">
        <v>0.75833333333333286</v>
      </c>
      <c r="AY586" s="36">
        <v>247</v>
      </c>
      <c r="AZ586" s="36">
        <v>249.5</v>
      </c>
      <c r="BA586" s="36">
        <v>271.81</v>
      </c>
      <c r="BB586" s="37">
        <f>SUMPRODUCT(L586:X586,分數請填寫在這邊!C$7:O$7)</f>
        <v>350</v>
      </c>
    </row>
    <row r="587" spans="1:54" x14ac:dyDescent="0.25">
      <c r="A587" s="8" t="s">
        <v>975</v>
      </c>
      <c r="B587" s="8">
        <v>12</v>
      </c>
      <c r="C587" s="10" t="s">
        <v>294</v>
      </c>
      <c r="D587" s="10" t="s">
        <v>832</v>
      </c>
      <c r="E587" s="10" t="s">
        <v>2313</v>
      </c>
      <c r="F587" s="33">
        <f t="shared" si="9"/>
        <v>68.832142857142856</v>
      </c>
      <c r="G587" s="8">
        <v>73.128571428571419</v>
      </c>
      <c r="H587" s="8">
        <v>80</v>
      </c>
      <c r="I587" s="14">
        <v>76.564285714285717</v>
      </c>
      <c r="J587" s="14">
        <v>76.564285714285717</v>
      </c>
      <c r="K587" s="8"/>
      <c r="L587" s="11">
        <v>1</v>
      </c>
      <c r="M587" s="11">
        <v>1.5</v>
      </c>
      <c r="N587" s="11">
        <v>2</v>
      </c>
      <c r="O587" s="11">
        <v>1</v>
      </c>
      <c r="P587" s="11">
        <v>2</v>
      </c>
      <c r="Q587" s="11">
        <v>0</v>
      </c>
      <c r="R587" s="11">
        <v>0</v>
      </c>
      <c r="S587" s="11">
        <v>0</v>
      </c>
      <c r="T587" s="11">
        <v>0</v>
      </c>
      <c r="U587" s="11">
        <v>0</v>
      </c>
      <c r="V587" s="11">
        <v>0</v>
      </c>
      <c r="W587" s="11">
        <v>0</v>
      </c>
      <c r="X587" s="11">
        <v>0</v>
      </c>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36">
        <v>70</v>
      </c>
      <c r="AX587" s="36">
        <v>0.7053571428571388</v>
      </c>
      <c r="AY587" s="36">
        <v>286.5</v>
      </c>
      <c r="AZ587" s="36">
        <v>288.5</v>
      </c>
      <c r="BA587" s="36">
        <v>306.16785714285714</v>
      </c>
      <c r="BB587" s="37">
        <f>SUMPRODUCT(L587:X587,分數請填寫在這邊!C$7:O$7)</f>
        <v>375</v>
      </c>
    </row>
    <row r="588" spans="1:54" x14ac:dyDescent="0.25">
      <c r="A588" s="8" t="s">
        <v>975</v>
      </c>
      <c r="B588" s="8">
        <v>13</v>
      </c>
      <c r="C588" s="10" t="s">
        <v>294</v>
      </c>
      <c r="D588" s="10" t="s">
        <v>300</v>
      </c>
      <c r="E588" s="10" t="s">
        <v>1451</v>
      </c>
      <c r="F588" s="33">
        <f t="shared" si="9"/>
        <v>63.207986111111097</v>
      </c>
      <c r="G588" s="8">
        <v>75.9375</v>
      </c>
      <c r="H588" s="8">
        <v>81.077777777777783</v>
      </c>
      <c r="I588" s="14">
        <v>78.507638888888891</v>
      </c>
      <c r="J588" s="14">
        <v>78.507638888888891</v>
      </c>
      <c r="K588" s="8"/>
      <c r="L588" s="11">
        <v>1</v>
      </c>
      <c r="M588" s="11">
        <v>1.5</v>
      </c>
      <c r="N588" s="11">
        <v>2</v>
      </c>
      <c r="O588" s="11">
        <v>1</v>
      </c>
      <c r="P588" s="11">
        <v>2</v>
      </c>
      <c r="Q588" s="11">
        <v>0</v>
      </c>
      <c r="R588" s="11">
        <v>0</v>
      </c>
      <c r="S588" s="11">
        <v>0</v>
      </c>
      <c r="T588" s="11">
        <v>0</v>
      </c>
      <c r="U588" s="11">
        <v>0</v>
      </c>
      <c r="V588" s="11">
        <v>0</v>
      </c>
      <c r="W588" s="11">
        <v>0</v>
      </c>
      <c r="X588" s="11">
        <v>0</v>
      </c>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36">
        <v>73</v>
      </c>
      <c r="AX588" s="36">
        <v>0.13454861111111427</v>
      </c>
      <c r="AY588" s="36">
        <v>295</v>
      </c>
      <c r="AZ588" s="36">
        <v>298.5</v>
      </c>
      <c r="BA588" s="36">
        <v>311.7920138888889</v>
      </c>
      <c r="BB588" s="37">
        <f>SUMPRODUCT(L588:X588,分數請填寫在這邊!C$7:O$7)</f>
        <v>375</v>
      </c>
    </row>
    <row r="589" spans="1:54" x14ac:dyDescent="0.25">
      <c r="A589" s="8" t="s">
        <v>975</v>
      </c>
      <c r="B589" s="8">
        <v>14</v>
      </c>
      <c r="C589" s="10" t="s">
        <v>294</v>
      </c>
      <c r="D589" s="10" t="s">
        <v>301</v>
      </c>
      <c r="E589" s="10" t="s">
        <v>1452</v>
      </c>
      <c r="F589" s="33">
        <f t="shared" si="9"/>
        <v>72.919487179487191</v>
      </c>
      <c r="G589" s="8">
        <v>71.696923076923071</v>
      </c>
      <c r="H589" s="8">
        <v>78.093333333333334</v>
      </c>
      <c r="I589" s="14">
        <v>74.895128205128202</v>
      </c>
      <c r="J589" s="14">
        <v>74.895128205128202</v>
      </c>
      <c r="K589" s="8"/>
      <c r="L589" s="11">
        <v>1</v>
      </c>
      <c r="M589" s="11">
        <v>1.5</v>
      </c>
      <c r="N589" s="11">
        <v>2</v>
      </c>
      <c r="O589" s="11">
        <v>1</v>
      </c>
      <c r="P589" s="11">
        <v>2</v>
      </c>
      <c r="Q589" s="11">
        <v>0</v>
      </c>
      <c r="R589" s="11">
        <v>0</v>
      </c>
      <c r="S589" s="11">
        <v>0</v>
      </c>
      <c r="T589" s="11">
        <v>0</v>
      </c>
      <c r="U589" s="11">
        <v>0</v>
      </c>
      <c r="V589" s="11">
        <v>0</v>
      </c>
      <c r="W589" s="11">
        <v>0</v>
      </c>
      <c r="X589" s="11">
        <v>0</v>
      </c>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36">
        <v>68</v>
      </c>
      <c r="AX589" s="36">
        <v>0.61891025641025976</v>
      </c>
      <c r="AY589" s="36">
        <v>279</v>
      </c>
      <c r="AZ589" s="36">
        <v>281</v>
      </c>
      <c r="BA589" s="36">
        <v>302.08051282051281</v>
      </c>
      <c r="BB589" s="37">
        <f>SUMPRODUCT(L589:X589,分數請填寫在這邊!C$7:O$7)</f>
        <v>375</v>
      </c>
    </row>
    <row r="590" spans="1:54" x14ac:dyDescent="0.25">
      <c r="A590" s="8" t="s">
        <v>975</v>
      </c>
      <c r="B590" s="8">
        <v>15</v>
      </c>
      <c r="C590" s="10" t="s">
        <v>294</v>
      </c>
      <c r="D590" s="10" t="s">
        <v>275</v>
      </c>
      <c r="E590" s="10" t="s">
        <v>1453</v>
      </c>
      <c r="F590" s="33">
        <f t="shared" si="9"/>
        <v>36.137499999999989</v>
      </c>
      <c r="G590" s="8">
        <v>78.125</v>
      </c>
      <c r="H590" s="8">
        <v>81.600000000000009</v>
      </c>
      <c r="I590" s="14">
        <v>79.862500000000011</v>
      </c>
      <c r="J590" s="14">
        <v>79.862500000000011</v>
      </c>
      <c r="K590" s="8"/>
      <c r="L590" s="11">
        <v>1</v>
      </c>
      <c r="M590" s="11">
        <v>1</v>
      </c>
      <c r="N590" s="11">
        <v>1</v>
      </c>
      <c r="O590" s="11">
        <v>1</v>
      </c>
      <c r="P590" s="11">
        <v>1</v>
      </c>
      <c r="Q590" s="11">
        <v>0</v>
      </c>
      <c r="R590" s="11">
        <v>0</v>
      </c>
      <c r="S590" s="11">
        <v>0</v>
      </c>
      <c r="T590" s="11">
        <v>0</v>
      </c>
      <c r="U590" s="11">
        <v>0</v>
      </c>
      <c r="V590" s="11">
        <v>0</v>
      </c>
      <c r="W590" s="11">
        <v>0</v>
      </c>
      <c r="X590" s="11">
        <v>0</v>
      </c>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36">
        <v>74</v>
      </c>
      <c r="AX590" s="36">
        <v>0.82812500000001421</v>
      </c>
      <c r="AY590" s="36">
        <v>202</v>
      </c>
      <c r="AZ590" s="36">
        <v>205</v>
      </c>
      <c r="BA590" s="36">
        <v>213.86250000000001</v>
      </c>
      <c r="BB590" s="37">
        <f>SUMPRODUCT(L590:X590,分數請填寫在這邊!C$7:O$7)</f>
        <v>250</v>
      </c>
    </row>
    <row r="591" spans="1:54" x14ac:dyDescent="0.25">
      <c r="A591" s="8" t="s">
        <v>975</v>
      </c>
      <c r="B591" s="8">
        <v>16</v>
      </c>
      <c r="C591" s="10" t="s">
        <v>294</v>
      </c>
      <c r="D591" s="10" t="s">
        <v>228</v>
      </c>
      <c r="E591" s="10" t="s">
        <v>1454</v>
      </c>
      <c r="F591" s="33">
        <f t="shared" si="9"/>
        <v>32.464285714285666</v>
      </c>
      <c r="G591" s="8">
        <v>78.69285714285715</v>
      </c>
      <c r="H591" s="8">
        <v>82.575000000000003</v>
      </c>
      <c r="I591" s="14">
        <v>80.633928571428584</v>
      </c>
      <c r="J591" s="14">
        <v>80.633928571428584</v>
      </c>
      <c r="K591" s="8"/>
      <c r="L591" s="11">
        <v>0</v>
      </c>
      <c r="M591" s="11">
        <v>1</v>
      </c>
      <c r="N591" s="11">
        <v>1</v>
      </c>
      <c r="O591" s="11">
        <v>1</v>
      </c>
      <c r="P591" s="11">
        <v>1</v>
      </c>
      <c r="Q591" s="11">
        <v>0</v>
      </c>
      <c r="R591" s="11">
        <v>0</v>
      </c>
      <c r="S591" s="11">
        <v>0</v>
      </c>
      <c r="T591" s="11">
        <v>0</v>
      </c>
      <c r="U591" s="11">
        <v>0</v>
      </c>
      <c r="V591" s="11">
        <v>0</v>
      </c>
      <c r="W591" s="11">
        <v>0</v>
      </c>
      <c r="X591" s="11">
        <v>0</v>
      </c>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36">
        <v>75</v>
      </c>
      <c r="AX591" s="36">
        <v>0.79241071428572241</v>
      </c>
      <c r="AY591" s="36">
        <v>157</v>
      </c>
      <c r="AZ591" s="36">
        <v>157</v>
      </c>
      <c r="BA591" s="36">
        <v>167.53571428571433</v>
      </c>
      <c r="BB591" s="37">
        <f>SUMPRODUCT(L591:X591,分數請填寫在這邊!C$7:O$7)</f>
        <v>200</v>
      </c>
    </row>
    <row r="592" spans="1:54" x14ac:dyDescent="0.25">
      <c r="A592" s="8" t="s">
        <v>975</v>
      </c>
      <c r="B592" s="8">
        <v>17</v>
      </c>
      <c r="C592" s="10" t="s">
        <v>294</v>
      </c>
      <c r="D592" s="10" t="s">
        <v>86</v>
      </c>
      <c r="E592" s="10" t="s">
        <v>1455</v>
      </c>
      <c r="F592" s="33">
        <f t="shared" si="9"/>
        <v>-122.12499999999994</v>
      </c>
      <c r="G592" s="8">
        <v>82.949999999999989</v>
      </c>
      <c r="H592" s="8">
        <v>85.7</v>
      </c>
      <c r="I592" s="14">
        <v>84.324999999999989</v>
      </c>
      <c r="J592" s="14">
        <v>80.406249999999986</v>
      </c>
      <c r="K592" s="8"/>
      <c r="L592" s="11">
        <v>1.5</v>
      </c>
      <c r="M592" s="11">
        <v>2</v>
      </c>
      <c r="N592" s="11">
        <v>0</v>
      </c>
      <c r="O592" s="11">
        <v>0</v>
      </c>
      <c r="P592" s="11">
        <v>0</v>
      </c>
      <c r="Q592" s="11">
        <v>0</v>
      </c>
      <c r="R592" s="11">
        <v>0</v>
      </c>
      <c r="S592" s="11">
        <v>0</v>
      </c>
      <c r="T592" s="11">
        <v>1</v>
      </c>
      <c r="U592" s="11">
        <v>0</v>
      </c>
      <c r="V592" s="11">
        <v>2</v>
      </c>
      <c r="W592" s="11">
        <v>0</v>
      </c>
      <c r="X592" s="11">
        <v>0</v>
      </c>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36">
        <v>80</v>
      </c>
      <c r="AX592" s="36">
        <v>0.40624999999998579</v>
      </c>
      <c r="AY592" s="36">
        <v>295.5</v>
      </c>
      <c r="AZ592" s="36">
        <v>299.5</v>
      </c>
      <c r="BA592" s="36">
        <v>297.12499999999994</v>
      </c>
      <c r="BB592" s="37">
        <f>SUMPRODUCT(L592:X592,分數請填寫在這邊!C$7:O$7)</f>
        <v>175</v>
      </c>
    </row>
    <row r="593" spans="1:54" x14ac:dyDescent="0.25">
      <c r="A593" s="8" t="s">
        <v>975</v>
      </c>
      <c r="B593" s="8">
        <v>18</v>
      </c>
      <c r="C593" s="10" t="s">
        <v>294</v>
      </c>
      <c r="D593" s="10" t="s">
        <v>52</v>
      </c>
      <c r="E593" s="10" t="s">
        <v>1456</v>
      </c>
      <c r="F593" s="33">
        <f t="shared" si="9"/>
        <v>34.370499999999993</v>
      </c>
      <c r="G593" s="8">
        <v>80.150000000000006</v>
      </c>
      <c r="H593" s="8">
        <v>81.75</v>
      </c>
      <c r="I593" s="14">
        <v>80.95</v>
      </c>
      <c r="J593" s="14">
        <v>82.569000000000003</v>
      </c>
      <c r="K593" s="8"/>
      <c r="L593" s="11">
        <v>1.5</v>
      </c>
      <c r="M593" s="11">
        <v>2</v>
      </c>
      <c r="N593" s="11">
        <v>2</v>
      </c>
      <c r="O593" s="11">
        <v>0</v>
      </c>
      <c r="P593" s="11">
        <v>0</v>
      </c>
      <c r="Q593" s="11">
        <v>0</v>
      </c>
      <c r="R593" s="11">
        <v>0</v>
      </c>
      <c r="S593" s="11">
        <v>0</v>
      </c>
      <c r="T593" s="11">
        <v>0</v>
      </c>
      <c r="U593" s="11">
        <v>0</v>
      </c>
      <c r="V593" s="11">
        <v>0</v>
      </c>
      <c r="W593" s="11">
        <v>0</v>
      </c>
      <c r="X593" s="11">
        <v>0</v>
      </c>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36">
        <v>76</v>
      </c>
      <c r="AX593" s="36">
        <v>0.1875</v>
      </c>
      <c r="AY593" s="36">
        <v>224</v>
      </c>
      <c r="AZ593" s="36">
        <v>228</v>
      </c>
      <c r="BA593" s="36">
        <v>240.62950000000001</v>
      </c>
      <c r="BB593" s="37">
        <f>SUMPRODUCT(L593:X593,分數請填寫在這邊!C$7:O$7)</f>
        <v>275</v>
      </c>
    </row>
    <row r="594" spans="1:54" x14ac:dyDescent="0.25">
      <c r="A594" s="8" t="s">
        <v>975</v>
      </c>
      <c r="B594" s="8">
        <v>19</v>
      </c>
      <c r="C594" s="10" t="s">
        <v>294</v>
      </c>
      <c r="D594" s="10" t="s">
        <v>19</v>
      </c>
      <c r="E594" s="10" t="s">
        <v>1457</v>
      </c>
      <c r="F594" s="33">
        <f t="shared" si="9"/>
        <v>-131.3095238095238</v>
      </c>
      <c r="G594" s="8">
        <v>85.857142857142861</v>
      </c>
      <c r="H594" s="8">
        <v>88.666666666666671</v>
      </c>
      <c r="I594" s="14">
        <v>87.261904761904759</v>
      </c>
      <c r="J594" s="14">
        <v>84.077380952380949</v>
      </c>
      <c r="K594" s="8"/>
      <c r="L594" s="11">
        <v>1.25</v>
      </c>
      <c r="M594" s="11">
        <v>2</v>
      </c>
      <c r="N594" s="11">
        <v>0</v>
      </c>
      <c r="O594" s="11">
        <v>0</v>
      </c>
      <c r="P594" s="11">
        <v>0</v>
      </c>
      <c r="Q594" s="11">
        <v>0</v>
      </c>
      <c r="R594" s="11">
        <v>0</v>
      </c>
      <c r="S594" s="11">
        <v>0</v>
      </c>
      <c r="T594" s="11">
        <v>1</v>
      </c>
      <c r="U594" s="11">
        <v>0</v>
      </c>
      <c r="V594" s="11">
        <v>2</v>
      </c>
      <c r="W594" s="11">
        <v>0</v>
      </c>
      <c r="X594" s="11">
        <v>0</v>
      </c>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36">
        <v>84</v>
      </c>
      <c r="AX594" s="36">
        <v>7.7380952380948997E-2</v>
      </c>
      <c r="AY594" s="36">
        <v>293.5</v>
      </c>
      <c r="AZ594" s="36">
        <v>297.5</v>
      </c>
      <c r="BA594" s="36">
        <v>293.8095238095238</v>
      </c>
      <c r="BB594" s="37">
        <f>SUMPRODUCT(L594:X594,分數請填寫在這邊!C$7:O$7)</f>
        <v>162.5</v>
      </c>
    </row>
    <row r="595" spans="1:54" x14ac:dyDescent="0.25">
      <c r="A595" s="8" t="s">
        <v>975</v>
      </c>
      <c r="B595" s="8">
        <v>20</v>
      </c>
      <c r="C595" s="10" t="s">
        <v>294</v>
      </c>
      <c r="D595" s="10" t="s">
        <v>50</v>
      </c>
      <c r="E595" s="10" t="s">
        <v>1458</v>
      </c>
      <c r="F595" s="33">
        <f t="shared" si="9"/>
        <v>-119.38522727272724</v>
      </c>
      <c r="G595" s="8">
        <v>88.966666666666654</v>
      </c>
      <c r="H595" s="8">
        <v>90.705454545454543</v>
      </c>
      <c r="I595" s="14">
        <v>89.836060606060599</v>
      </c>
      <c r="J595" s="14">
        <v>87.295075757575745</v>
      </c>
      <c r="K595" s="8"/>
      <c r="L595" s="11">
        <v>1</v>
      </c>
      <c r="M595" s="11">
        <v>1.5</v>
      </c>
      <c r="N595" s="11">
        <v>0</v>
      </c>
      <c r="O595" s="11">
        <v>0</v>
      </c>
      <c r="P595" s="11">
        <v>0</v>
      </c>
      <c r="Q595" s="11">
        <v>0</v>
      </c>
      <c r="R595" s="11">
        <v>0</v>
      </c>
      <c r="S595" s="11">
        <v>0</v>
      </c>
      <c r="T595" s="11">
        <v>1</v>
      </c>
      <c r="U595" s="11">
        <v>0</v>
      </c>
      <c r="V595" s="11">
        <v>1.5</v>
      </c>
      <c r="W595" s="11">
        <v>0</v>
      </c>
      <c r="X595" s="11">
        <v>0</v>
      </c>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36">
        <v>87</v>
      </c>
      <c r="AX595" s="36">
        <v>0.295075757575745</v>
      </c>
      <c r="AY595" s="36">
        <v>243.5</v>
      </c>
      <c r="AZ595" s="36">
        <v>246.5</v>
      </c>
      <c r="BA595" s="36">
        <v>244.38522727272724</v>
      </c>
      <c r="BB595" s="37">
        <f>SUMPRODUCT(L595:X595,分數請填寫在這邊!C$7:O$7)</f>
        <v>125</v>
      </c>
    </row>
    <row r="596" spans="1:54" x14ac:dyDescent="0.25">
      <c r="A596" s="8" t="s">
        <v>975</v>
      </c>
      <c r="B596" s="8">
        <v>21</v>
      </c>
      <c r="C596" s="10" t="s">
        <v>294</v>
      </c>
      <c r="D596" s="10" t="s">
        <v>54</v>
      </c>
      <c r="E596" s="10" t="s">
        <v>1459</v>
      </c>
      <c r="F596" s="33">
        <f t="shared" si="9"/>
        <v>12.175175000000024</v>
      </c>
      <c r="G596" s="8">
        <v>87.412499999999994</v>
      </c>
      <c r="H596" s="8">
        <v>88.289999999999992</v>
      </c>
      <c r="I596" s="14">
        <v>87.851249999999993</v>
      </c>
      <c r="J596" s="14">
        <v>89.608274999999992</v>
      </c>
      <c r="K596" s="8"/>
      <c r="L596" s="11">
        <v>0</v>
      </c>
      <c r="M596" s="11">
        <v>1</v>
      </c>
      <c r="N596" s="11">
        <v>1</v>
      </c>
      <c r="O596" s="11">
        <v>1</v>
      </c>
      <c r="P596" s="11">
        <v>1</v>
      </c>
      <c r="Q596" s="11">
        <v>0</v>
      </c>
      <c r="R596" s="11">
        <v>0</v>
      </c>
      <c r="S596" s="11">
        <v>0</v>
      </c>
      <c r="T596" s="11">
        <v>0</v>
      </c>
      <c r="U596" s="11">
        <v>0</v>
      </c>
      <c r="V596" s="11">
        <v>0</v>
      </c>
      <c r="W596" s="11">
        <v>0</v>
      </c>
      <c r="X596" s="11">
        <v>0</v>
      </c>
      <c r="Y596" s="8" t="s">
        <v>955</v>
      </c>
      <c r="Z596" s="8" t="s">
        <v>957</v>
      </c>
      <c r="AA596" s="8"/>
      <c r="AB596" s="8"/>
      <c r="AC596" s="8"/>
      <c r="AD596" s="8"/>
      <c r="AE596" s="8"/>
      <c r="AF596" s="8"/>
      <c r="AG596" s="8"/>
      <c r="AH596" s="8"/>
      <c r="AI596" s="8"/>
      <c r="AJ596" s="8"/>
      <c r="AK596" s="8"/>
      <c r="AL596" s="8"/>
      <c r="AM596" s="8"/>
      <c r="AN596" s="8"/>
      <c r="AO596" s="8"/>
      <c r="AP596" s="8"/>
      <c r="AQ596" s="8"/>
      <c r="AR596" s="8"/>
      <c r="AS596" s="8"/>
      <c r="AT596" s="8"/>
      <c r="AU596" s="8"/>
      <c r="AV596" s="8"/>
      <c r="AW596" s="36">
        <v>84</v>
      </c>
      <c r="AX596" s="36">
        <v>0.81406249999999147</v>
      </c>
      <c r="AY596" s="36">
        <v>173</v>
      </c>
      <c r="AZ596" s="36">
        <v>177</v>
      </c>
      <c r="BA596" s="36">
        <v>187.82482499999998</v>
      </c>
      <c r="BB596" s="37">
        <f>SUMPRODUCT(L596:X596,分數請填寫在這邊!C$7:O$7)</f>
        <v>200</v>
      </c>
    </row>
    <row r="597" spans="1:54" x14ac:dyDescent="0.25">
      <c r="A597" s="8" t="s">
        <v>975</v>
      </c>
      <c r="B597" s="8">
        <v>22</v>
      </c>
      <c r="C597" s="10" t="s">
        <v>294</v>
      </c>
      <c r="D597" s="10" t="s">
        <v>55</v>
      </c>
      <c r="E597" s="10" t="s">
        <v>1460</v>
      </c>
      <c r="F597" s="33">
        <f t="shared" si="9"/>
        <v>14.270099999999985</v>
      </c>
      <c r="G597" s="8">
        <v>86.72</v>
      </c>
      <c r="H597" s="8">
        <v>87.525000000000006</v>
      </c>
      <c r="I597" s="14">
        <v>87.122500000000002</v>
      </c>
      <c r="J597" s="14">
        <v>88.864950000000007</v>
      </c>
      <c r="K597" s="8"/>
      <c r="L597" s="11">
        <v>0</v>
      </c>
      <c r="M597" s="11">
        <v>1</v>
      </c>
      <c r="N597" s="11">
        <v>1</v>
      </c>
      <c r="O597" s="11">
        <v>1</v>
      </c>
      <c r="P597" s="11">
        <v>1</v>
      </c>
      <c r="Q597" s="11">
        <v>0</v>
      </c>
      <c r="R597" s="11">
        <v>0</v>
      </c>
      <c r="S597" s="11">
        <v>0</v>
      </c>
      <c r="T597" s="11">
        <v>0</v>
      </c>
      <c r="U597" s="11">
        <v>0</v>
      </c>
      <c r="V597" s="11">
        <v>0</v>
      </c>
      <c r="W597" s="11">
        <v>0</v>
      </c>
      <c r="X597" s="11">
        <v>0</v>
      </c>
      <c r="Y597" s="8" t="s">
        <v>955</v>
      </c>
      <c r="Z597" s="8" t="s">
        <v>957</v>
      </c>
      <c r="AA597" s="8"/>
      <c r="AB597" s="8"/>
      <c r="AC597" s="8"/>
      <c r="AD597" s="8"/>
      <c r="AE597" s="8"/>
      <c r="AF597" s="8"/>
      <c r="AG597" s="8"/>
      <c r="AH597" s="8"/>
      <c r="AI597" s="8"/>
      <c r="AJ597" s="8"/>
      <c r="AK597" s="8"/>
      <c r="AL597" s="8"/>
      <c r="AM597" s="8"/>
      <c r="AN597" s="8"/>
      <c r="AO597" s="8"/>
      <c r="AP597" s="8"/>
      <c r="AQ597" s="8"/>
      <c r="AR597" s="8"/>
      <c r="AS597" s="8"/>
      <c r="AT597" s="8"/>
      <c r="AU597" s="8"/>
      <c r="AV597" s="8"/>
      <c r="AW597" s="36">
        <v>83</v>
      </c>
      <c r="AX597" s="36">
        <v>0.90312500000000284</v>
      </c>
      <c r="AY597" s="36">
        <v>173</v>
      </c>
      <c r="AZ597" s="36">
        <v>173</v>
      </c>
      <c r="BA597" s="36">
        <v>185.72990000000001</v>
      </c>
      <c r="BB597" s="37">
        <f>SUMPRODUCT(L597:X597,分數請填寫在這邊!C$7:O$7)</f>
        <v>200</v>
      </c>
    </row>
    <row r="598" spans="1:54" x14ac:dyDescent="0.25">
      <c r="A598" s="8" t="s">
        <v>975</v>
      </c>
      <c r="B598" s="8">
        <v>23</v>
      </c>
      <c r="C598" s="10" t="s">
        <v>294</v>
      </c>
      <c r="D598" s="10" t="s">
        <v>302</v>
      </c>
      <c r="E598" s="10" t="s">
        <v>1461</v>
      </c>
      <c r="F598" s="33">
        <f t="shared" si="9"/>
        <v>40</v>
      </c>
      <c r="G598" s="8">
        <v>80.424999999999997</v>
      </c>
      <c r="H598" s="8">
        <v>83.325000000000003</v>
      </c>
      <c r="I598" s="14">
        <v>81.875</v>
      </c>
      <c r="J598" s="14">
        <v>81.875</v>
      </c>
      <c r="K598" s="8"/>
      <c r="L598" s="11">
        <v>0</v>
      </c>
      <c r="M598" s="11">
        <v>1</v>
      </c>
      <c r="N598" s="11">
        <v>1.5</v>
      </c>
      <c r="O598" s="11">
        <v>1</v>
      </c>
      <c r="P598" s="11">
        <v>1.5</v>
      </c>
      <c r="Q598" s="11">
        <v>0</v>
      </c>
      <c r="R598" s="11">
        <v>0</v>
      </c>
      <c r="S598" s="11">
        <v>0</v>
      </c>
      <c r="T598" s="11">
        <v>0</v>
      </c>
      <c r="U598" s="11">
        <v>0</v>
      </c>
      <c r="V598" s="11">
        <v>0</v>
      </c>
      <c r="W598" s="11">
        <v>0</v>
      </c>
      <c r="X598" s="11">
        <v>0</v>
      </c>
      <c r="Y598" s="8" t="s">
        <v>955</v>
      </c>
      <c r="Z598" s="8" t="s">
        <v>957</v>
      </c>
      <c r="AA598" s="8"/>
      <c r="AB598" s="8"/>
      <c r="AC598" s="8"/>
      <c r="AD598" s="8"/>
      <c r="AE598" s="8"/>
      <c r="AF598" s="8"/>
      <c r="AG598" s="8"/>
      <c r="AH598" s="8"/>
      <c r="AI598" s="8"/>
      <c r="AJ598" s="8"/>
      <c r="AK598" s="8"/>
      <c r="AL598" s="8"/>
      <c r="AM598" s="8"/>
      <c r="AN598" s="8"/>
      <c r="AO598" s="8"/>
      <c r="AP598" s="8"/>
      <c r="AQ598" s="8"/>
      <c r="AR598" s="8"/>
      <c r="AS598" s="8"/>
      <c r="AT598" s="8"/>
      <c r="AU598" s="8"/>
      <c r="AV598" s="8"/>
      <c r="AW598" s="36">
        <v>77</v>
      </c>
      <c r="AX598" s="36">
        <v>0.34375</v>
      </c>
      <c r="AY598" s="36">
        <v>200</v>
      </c>
      <c r="AZ598" s="36">
        <v>200</v>
      </c>
      <c r="BA598" s="36">
        <v>210</v>
      </c>
      <c r="BB598" s="37">
        <f>SUMPRODUCT(L598:X598,分數請填寫在這邊!C$7:O$7)</f>
        <v>250</v>
      </c>
    </row>
    <row r="599" spans="1:54" x14ac:dyDescent="0.25">
      <c r="A599" s="8" t="s">
        <v>975</v>
      </c>
      <c r="B599" s="8">
        <v>24</v>
      </c>
      <c r="C599" s="10" t="s">
        <v>294</v>
      </c>
      <c r="D599" s="10" t="s">
        <v>303</v>
      </c>
      <c r="E599" s="10" t="s">
        <v>1462</v>
      </c>
      <c r="F599" s="33">
        <f t="shared" si="9"/>
        <v>14.749499999999983</v>
      </c>
      <c r="G599" s="8">
        <v>86.45</v>
      </c>
      <c r="H599" s="8">
        <v>87.325000000000003</v>
      </c>
      <c r="I599" s="14">
        <v>86.887500000000003</v>
      </c>
      <c r="J599" s="14">
        <v>88.625250000000008</v>
      </c>
      <c r="K599" s="8"/>
      <c r="L599" s="11">
        <v>0</v>
      </c>
      <c r="M599" s="11">
        <v>1</v>
      </c>
      <c r="N599" s="11">
        <v>1</v>
      </c>
      <c r="O599" s="11">
        <v>1</v>
      </c>
      <c r="P599" s="11">
        <v>1</v>
      </c>
      <c r="Q599" s="11">
        <v>0</v>
      </c>
      <c r="R599" s="11">
        <v>0</v>
      </c>
      <c r="S599" s="11">
        <v>0</v>
      </c>
      <c r="T599" s="11">
        <v>0</v>
      </c>
      <c r="U599" s="11">
        <v>0</v>
      </c>
      <c r="V599" s="11">
        <v>0</v>
      </c>
      <c r="W599" s="11">
        <v>0</v>
      </c>
      <c r="X599" s="11">
        <v>0</v>
      </c>
      <c r="Y599" s="8" t="s">
        <v>955</v>
      </c>
      <c r="Z599" s="8" t="s">
        <v>957</v>
      </c>
      <c r="AA599" s="8"/>
      <c r="AB599" s="8"/>
      <c r="AC599" s="8"/>
      <c r="AD599" s="8"/>
      <c r="AE599" s="8"/>
      <c r="AF599" s="8"/>
      <c r="AG599" s="8"/>
      <c r="AH599" s="8"/>
      <c r="AI599" s="8"/>
      <c r="AJ599" s="8"/>
      <c r="AK599" s="8"/>
      <c r="AL599" s="8"/>
      <c r="AM599" s="8"/>
      <c r="AN599" s="8"/>
      <c r="AO599" s="8"/>
      <c r="AP599" s="8"/>
      <c r="AQ599" s="8"/>
      <c r="AR599" s="8"/>
      <c r="AS599" s="8"/>
      <c r="AT599" s="8"/>
      <c r="AU599" s="8"/>
      <c r="AV599" s="8"/>
      <c r="AW599" s="36">
        <v>83</v>
      </c>
      <c r="AX599" s="36">
        <v>0.609375</v>
      </c>
      <c r="AY599" s="36">
        <v>173</v>
      </c>
      <c r="AZ599" s="36">
        <v>173</v>
      </c>
      <c r="BA599" s="36">
        <v>185.25050000000002</v>
      </c>
      <c r="BB599" s="37">
        <f>SUMPRODUCT(L599:X599,分數請填寫在這邊!C$7:O$7)</f>
        <v>200</v>
      </c>
    </row>
    <row r="600" spans="1:54" x14ac:dyDescent="0.25">
      <c r="A600" s="8" t="s">
        <v>975</v>
      </c>
      <c r="B600" s="8">
        <v>25</v>
      </c>
      <c r="C600" s="10" t="s">
        <v>294</v>
      </c>
      <c r="D600" s="10" t="s">
        <v>304</v>
      </c>
      <c r="E600" s="10" t="s">
        <v>1463</v>
      </c>
      <c r="F600" s="33">
        <f t="shared" si="9"/>
        <v>79.124285714285691</v>
      </c>
      <c r="G600" s="8">
        <v>69.56</v>
      </c>
      <c r="H600" s="8">
        <v>74.357142857142861</v>
      </c>
      <c r="I600" s="14">
        <v>71.958571428571432</v>
      </c>
      <c r="J600" s="14">
        <v>71.958571428571432</v>
      </c>
      <c r="K600" s="8"/>
      <c r="L600" s="11">
        <v>1</v>
      </c>
      <c r="M600" s="11">
        <v>1</v>
      </c>
      <c r="N600" s="11">
        <v>2</v>
      </c>
      <c r="O600" s="11">
        <v>1</v>
      </c>
      <c r="P600" s="11">
        <v>2</v>
      </c>
      <c r="Q600" s="11">
        <v>0</v>
      </c>
      <c r="R600" s="11">
        <v>0</v>
      </c>
      <c r="S600" s="11">
        <v>0</v>
      </c>
      <c r="T600" s="11">
        <v>0</v>
      </c>
      <c r="U600" s="11">
        <v>0</v>
      </c>
      <c r="V600" s="11">
        <v>0</v>
      </c>
      <c r="W600" s="11">
        <v>0</v>
      </c>
      <c r="X600" s="11">
        <v>0</v>
      </c>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36">
        <v>64</v>
      </c>
      <c r="AX600" s="36">
        <v>0.94821428571430033</v>
      </c>
      <c r="AY600" s="36">
        <v>246</v>
      </c>
      <c r="AZ600" s="36">
        <v>250</v>
      </c>
      <c r="BA600" s="36">
        <v>270.87571428571431</v>
      </c>
      <c r="BB600" s="37">
        <f>SUMPRODUCT(L600:X600,分數請填寫在這邊!C$7:O$7)</f>
        <v>350</v>
      </c>
    </row>
    <row r="601" spans="1:54" x14ac:dyDescent="0.25">
      <c r="A601" s="8" t="s">
        <v>975</v>
      </c>
      <c r="B601" s="8">
        <v>26</v>
      </c>
      <c r="C601" s="10" t="s">
        <v>294</v>
      </c>
      <c r="D601" s="10" t="s">
        <v>305</v>
      </c>
      <c r="E601" s="10" t="s">
        <v>1464</v>
      </c>
      <c r="F601" s="33">
        <f t="shared" si="9"/>
        <v>70.466666666666697</v>
      </c>
      <c r="G601" s="8">
        <v>73.55</v>
      </c>
      <c r="H601" s="8">
        <v>75.716666666666654</v>
      </c>
      <c r="I601" s="14">
        <v>74.633333333333326</v>
      </c>
      <c r="J601" s="14">
        <v>74.633333333333326</v>
      </c>
      <c r="K601" s="8"/>
      <c r="L601" s="11">
        <v>1</v>
      </c>
      <c r="M601" s="11">
        <v>1</v>
      </c>
      <c r="N601" s="11">
        <v>2</v>
      </c>
      <c r="O601" s="11">
        <v>1</v>
      </c>
      <c r="P601" s="11">
        <v>2</v>
      </c>
      <c r="Q601" s="11">
        <v>0</v>
      </c>
      <c r="R601" s="11">
        <v>0</v>
      </c>
      <c r="S601" s="11">
        <v>0</v>
      </c>
      <c r="T601" s="11">
        <v>0</v>
      </c>
      <c r="U601" s="11">
        <v>0</v>
      </c>
      <c r="V601" s="11">
        <v>0</v>
      </c>
      <c r="W601" s="11">
        <v>0</v>
      </c>
      <c r="X601" s="11">
        <v>0</v>
      </c>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36">
        <v>68</v>
      </c>
      <c r="AX601" s="36">
        <v>0.29166666666665719</v>
      </c>
      <c r="AY601" s="36">
        <v>259</v>
      </c>
      <c r="AZ601" s="36">
        <v>261</v>
      </c>
      <c r="BA601" s="36">
        <v>279.5333333333333</v>
      </c>
      <c r="BB601" s="37">
        <f>SUMPRODUCT(L601:X601,分數請填寫在這邊!C$7:O$7)</f>
        <v>350</v>
      </c>
    </row>
    <row r="602" spans="1:54" x14ac:dyDescent="0.25">
      <c r="A602" s="8" t="s">
        <v>975</v>
      </c>
      <c r="B602" s="8">
        <v>27</v>
      </c>
      <c r="C602" s="10" t="s">
        <v>294</v>
      </c>
      <c r="D602" s="10" t="s">
        <v>306</v>
      </c>
      <c r="E602" s="10" t="s">
        <v>1465</v>
      </c>
      <c r="F602" s="33">
        <f t="shared" si="9"/>
        <v>90.03000000000003</v>
      </c>
      <c r="G602" s="8">
        <v>65.929999999999993</v>
      </c>
      <c r="H602" s="8">
        <v>72.039999999999992</v>
      </c>
      <c r="I602" s="14">
        <v>68.984999999999985</v>
      </c>
      <c r="J602" s="14">
        <v>68.984999999999985</v>
      </c>
      <c r="K602" s="8"/>
      <c r="L602" s="11">
        <v>0</v>
      </c>
      <c r="M602" s="11">
        <v>1.5</v>
      </c>
      <c r="N602" s="11">
        <v>2</v>
      </c>
      <c r="O602" s="11">
        <v>1</v>
      </c>
      <c r="P602" s="11">
        <v>2</v>
      </c>
      <c r="Q602" s="11">
        <v>0</v>
      </c>
      <c r="R602" s="11">
        <v>0</v>
      </c>
      <c r="S602" s="11">
        <v>0</v>
      </c>
      <c r="T602" s="11">
        <v>0</v>
      </c>
      <c r="U602" s="11">
        <v>0</v>
      </c>
      <c r="V602" s="11">
        <v>0</v>
      </c>
      <c r="W602" s="11">
        <v>0</v>
      </c>
      <c r="X602" s="11">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36">
        <v>61</v>
      </c>
      <c r="AX602" s="36">
        <v>0.23124999999998153</v>
      </c>
      <c r="AY602" s="36">
        <v>211.5</v>
      </c>
      <c r="AZ602" s="36">
        <v>215.5</v>
      </c>
      <c r="BA602" s="36">
        <v>234.96999999999997</v>
      </c>
      <c r="BB602" s="37">
        <f>SUMPRODUCT(L602:X602,分數請填寫在這邊!C$7:O$7)</f>
        <v>325</v>
      </c>
    </row>
    <row r="603" spans="1:54" x14ac:dyDescent="0.25">
      <c r="A603" s="8" t="s">
        <v>975</v>
      </c>
      <c r="B603" s="8">
        <v>28</v>
      </c>
      <c r="C603" s="10" t="s">
        <v>294</v>
      </c>
      <c r="D603" s="10" t="s">
        <v>307</v>
      </c>
      <c r="E603" s="10" t="s">
        <v>1466</v>
      </c>
      <c r="F603" s="33">
        <f t="shared" si="9"/>
        <v>72.694999999999965</v>
      </c>
      <c r="G603" s="8">
        <v>65.92</v>
      </c>
      <c r="H603" s="8">
        <v>73.616666666666674</v>
      </c>
      <c r="I603" s="14">
        <v>69.768333333333345</v>
      </c>
      <c r="J603" s="14">
        <v>69.768333333333345</v>
      </c>
      <c r="K603" s="8"/>
      <c r="L603" s="11">
        <v>0</v>
      </c>
      <c r="M603" s="11">
        <v>0</v>
      </c>
      <c r="N603" s="11">
        <v>2</v>
      </c>
      <c r="O603" s="11">
        <v>1</v>
      </c>
      <c r="P603" s="11">
        <v>2</v>
      </c>
      <c r="Q603" s="11">
        <v>0</v>
      </c>
      <c r="R603" s="11">
        <v>0</v>
      </c>
      <c r="S603" s="11">
        <v>0</v>
      </c>
      <c r="T603" s="11">
        <v>0</v>
      </c>
      <c r="U603" s="11">
        <v>0</v>
      </c>
      <c r="V603" s="11">
        <v>0</v>
      </c>
      <c r="W603" s="11">
        <v>0</v>
      </c>
      <c r="X603" s="11">
        <v>0</v>
      </c>
      <c r="Y603" s="8" t="s">
        <v>955</v>
      </c>
      <c r="Z603" s="8" t="s">
        <v>955</v>
      </c>
      <c r="AA603" s="8"/>
      <c r="AB603" s="8"/>
      <c r="AC603" s="8"/>
      <c r="AD603" s="8"/>
      <c r="AE603" s="8"/>
      <c r="AF603" s="8"/>
      <c r="AG603" s="8"/>
      <c r="AH603" s="8"/>
      <c r="AI603" s="8"/>
      <c r="AJ603" s="8"/>
      <c r="AK603" s="8"/>
      <c r="AL603" s="8"/>
      <c r="AM603" s="8"/>
      <c r="AN603" s="8"/>
      <c r="AO603" s="8"/>
      <c r="AP603" s="8"/>
      <c r="AQ603" s="8"/>
      <c r="AR603" s="8"/>
      <c r="AS603" s="8"/>
      <c r="AT603" s="8"/>
      <c r="AU603" s="8"/>
      <c r="AV603" s="8"/>
      <c r="AW603" s="36">
        <v>62</v>
      </c>
      <c r="AX603" s="36">
        <v>0.21041666666668135</v>
      </c>
      <c r="AY603" s="36">
        <v>160</v>
      </c>
      <c r="AZ603" s="36">
        <v>161</v>
      </c>
      <c r="BA603" s="36">
        <v>177.30500000000004</v>
      </c>
      <c r="BB603" s="37">
        <f>SUMPRODUCT(L603:X603,分數請填寫在這邊!C$7:O$7)</f>
        <v>250</v>
      </c>
    </row>
    <row r="604" spans="1:54" x14ac:dyDescent="0.25">
      <c r="A604" s="8" t="s">
        <v>975</v>
      </c>
      <c r="B604" s="8">
        <v>29</v>
      </c>
      <c r="C604" s="10" t="s">
        <v>294</v>
      </c>
      <c r="D604" s="10" t="s">
        <v>2529</v>
      </c>
      <c r="E604" s="10" t="s">
        <v>2852</v>
      </c>
      <c r="F604" s="33">
        <f t="shared" si="9"/>
        <v>-136.29261363636363</v>
      </c>
      <c r="G604" s="8">
        <v>74.050000000000011</v>
      </c>
      <c r="H604" s="8">
        <v>78.418181818181822</v>
      </c>
      <c r="I604" s="14">
        <v>76.234090909090924</v>
      </c>
      <c r="J604" s="14">
        <v>70.292613636363654</v>
      </c>
      <c r="K604" s="8"/>
      <c r="L604" s="11">
        <v>1.5</v>
      </c>
      <c r="M604" s="11">
        <v>1</v>
      </c>
      <c r="N604" s="11">
        <v>0</v>
      </c>
      <c r="O604" s="11">
        <v>0</v>
      </c>
      <c r="P604" s="11">
        <v>0</v>
      </c>
      <c r="Q604" s="11">
        <v>0</v>
      </c>
      <c r="R604" s="11">
        <v>1</v>
      </c>
      <c r="S604" s="11">
        <v>0</v>
      </c>
      <c r="T604" s="11">
        <v>1.5</v>
      </c>
      <c r="U604" s="11">
        <v>0</v>
      </c>
      <c r="V604" s="11">
        <v>1</v>
      </c>
      <c r="W604" s="11">
        <v>0</v>
      </c>
      <c r="X604" s="11">
        <v>0</v>
      </c>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36">
        <v>70</v>
      </c>
      <c r="AX604" s="36">
        <v>0.29261363636365445</v>
      </c>
      <c r="AY604" s="36">
        <v>261</v>
      </c>
      <c r="AZ604" s="36">
        <v>262</v>
      </c>
      <c r="BA604" s="36">
        <v>261.29261363636363</v>
      </c>
      <c r="BB604" s="37">
        <f>SUMPRODUCT(L604:X604,分數請填寫在這邊!C$7:O$7)</f>
        <v>125</v>
      </c>
    </row>
    <row r="605" spans="1:54" x14ac:dyDescent="0.25">
      <c r="A605" s="8" t="s">
        <v>975</v>
      </c>
      <c r="B605" s="8">
        <v>30</v>
      </c>
      <c r="C605" s="10" t="s">
        <v>294</v>
      </c>
      <c r="D605" s="10" t="s">
        <v>2530</v>
      </c>
      <c r="E605" s="10" t="s">
        <v>2853</v>
      </c>
      <c r="F605" s="33">
        <f t="shared" si="9"/>
        <v>-136.29261363636363</v>
      </c>
      <c r="G605" s="8">
        <v>74.050000000000011</v>
      </c>
      <c r="H605" s="8">
        <v>78.418181818181822</v>
      </c>
      <c r="I605" s="14">
        <v>76.234090909090924</v>
      </c>
      <c r="J605" s="14">
        <v>70.292613636363654</v>
      </c>
      <c r="K605" s="8"/>
      <c r="L605" s="11">
        <v>1.5</v>
      </c>
      <c r="M605" s="11">
        <v>1</v>
      </c>
      <c r="N605" s="11">
        <v>0</v>
      </c>
      <c r="O605" s="11">
        <v>0</v>
      </c>
      <c r="P605" s="11">
        <v>0</v>
      </c>
      <c r="Q605" s="11">
        <v>0</v>
      </c>
      <c r="R605" s="11">
        <v>1</v>
      </c>
      <c r="S605" s="11">
        <v>0</v>
      </c>
      <c r="T605" s="11">
        <v>1.5</v>
      </c>
      <c r="U605" s="11">
        <v>0</v>
      </c>
      <c r="V605" s="11">
        <v>1</v>
      </c>
      <c r="W605" s="11">
        <v>0</v>
      </c>
      <c r="X605" s="11">
        <v>0</v>
      </c>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36">
        <v>70</v>
      </c>
      <c r="AX605" s="36">
        <v>0.29261363636365445</v>
      </c>
      <c r="AY605" s="36">
        <v>261</v>
      </c>
      <c r="AZ605" s="36">
        <v>262</v>
      </c>
      <c r="BA605" s="36">
        <v>261.29261363636363</v>
      </c>
      <c r="BB605" s="37">
        <f>SUMPRODUCT(L605:X605,分數請填寫在這邊!C$7:O$7)</f>
        <v>125</v>
      </c>
    </row>
    <row r="606" spans="1:54" x14ac:dyDescent="0.25">
      <c r="A606" s="8" t="s">
        <v>975</v>
      </c>
      <c r="B606" s="8">
        <v>31</v>
      </c>
      <c r="C606" s="10" t="s">
        <v>294</v>
      </c>
      <c r="D606" s="10" t="s">
        <v>59</v>
      </c>
      <c r="E606" s="10" t="s">
        <v>1467</v>
      </c>
      <c r="F606" s="33">
        <f t="shared" si="9"/>
        <v>68.852484472049639</v>
      </c>
      <c r="G606" s="8">
        <v>69.771428571428572</v>
      </c>
      <c r="H606" s="8">
        <v>74.173913043478265</v>
      </c>
      <c r="I606" s="14">
        <v>71.972670807453426</v>
      </c>
      <c r="J606" s="14">
        <v>64.965838509316782</v>
      </c>
      <c r="K606" s="8"/>
      <c r="L606" s="11">
        <v>1</v>
      </c>
      <c r="M606" s="11">
        <v>1</v>
      </c>
      <c r="N606" s="11">
        <v>1</v>
      </c>
      <c r="O606" s="11">
        <v>1.25</v>
      </c>
      <c r="P606" s="11">
        <v>0</v>
      </c>
      <c r="Q606" s="11">
        <v>1.5</v>
      </c>
      <c r="R606" s="11">
        <v>0</v>
      </c>
      <c r="S606" s="11">
        <v>0</v>
      </c>
      <c r="T606" s="11">
        <v>0</v>
      </c>
      <c r="U606" s="11">
        <v>0</v>
      </c>
      <c r="V606" s="11">
        <v>0</v>
      </c>
      <c r="W606" s="11">
        <v>0</v>
      </c>
      <c r="X606" s="11">
        <v>0</v>
      </c>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36">
        <v>64</v>
      </c>
      <c r="AX606" s="36">
        <v>0.96583850931678228</v>
      </c>
      <c r="AY606" s="36">
        <v>215.75</v>
      </c>
      <c r="AZ606" s="36">
        <v>218.75</v>
      </c>
      <c r="BA606" s="36">
        <v>218.64751552795036</v>
      </c>
      <c r="BB606" s="37">
        <f>SUMPRODUCT(L606:X606,分數請填寫在這邊!C$7:O$7)</f>
        <v>287.5</v>
      </c>
    </row>
    <row r="607" spans="1:54" x14ac:dyDescent="0.25">
      <c r="A607" s="8" t="s">
        <v>975</v>
      </c>
      <c r="B607" s="8">
        <v>32</v>
      </c>
      <c r="C607" s="10" t="s">
        <v>294</v>
      </c>
      <c r="D607" s="10" t="s">
        <v>308</v>
      </c>
      <c r="E607" s="10" t="s">
        <v>1468</v>
      </c>
      <c r="F607" s="33">
        <f t="shared" si="9"/>
        <v>20.25</v>
      </c>
      <c r="G607" s="8">
        <v>77.428571428571431</v>
      </c>
      <c r="H607" s="8">
        <v>84.8</v>
      </c>
      <c r="I607" s="14">
        <v>81.114285714285714</v>
      </c>
      <c r="J607" s="14">
        <v>81.114285714285714</v>
      </c>
      <c r="K607" s="8"/>
      <c r="L607" s="11">
        <v>0</v>
      </c>
      <c r="M607" s="11">
        <v>1</v>
      </c>
      <c r="N607" s="11">
        <v>0</v>
      </c>
      <c r="O607" s="11">
        <v>1.25</v>
      </c>
      <c r="P607" s="11">
        <v>1.25</v>
      </c>
      <c r="Q607" s="11">
        <v>0</v>
      </c>
      <c r="R607" s="11">
        <v>0</v>
      </c>
      <c r="S607" s="11">
        <v>0</v>
      </c>
      <c r="T607" s="11">
        <v>0</v>
      </c>
      <c r="U607" s="11">
        <v>0</v>
      </c>
      <c r="V607" s="11">
        <v>0</v>
      </c>
      <c r="W607" s="11">
        <v>0</v>
      </c>
      <c r="X607" s="11">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36">
        <v>76</v>
      </c>
      <c r="AX607" s="36">
        <v>0.3928571428571388</v>
      </c>
      <c r="AY607" s="36">
        <v>144.25</v>
      </c>
      <c r="AZ607" s="36">
        <v>147.75</v>
      </c>
      <c r="BA607" s="36">
        <v>154.75</v>
      </c>
      <c r="BB607" s="37">
        <f>SUMPRODUCT(L607:X607,分數請填寫在這邊!C$7:O$7)</f>
        <v>175</v>
      </c>
    </row>
    <row r="608" spans="1:54" x14ac:dyDescent="0.25">
      <c r="A608" s="8" t="s">
        <v>976</v>
      </c>
      <c r="B608" s="8">
        <v>1</v>
      </c>
      <c r="C608" s="10" t="s">
        <v>309</v>
      </c>
      <c r="D608" s="10" t="s">
        <v>4</v>
      </c>
      <c r="E608" s="10" t="s">
        <v>1469</v>
      </c>
      <c r="F608" s="33">
        <f t="shared" si="9"/>
        <v>64.028409090909193</v>
      </c>
      <c r="G608" s="8">
        <v>13.436363636363637</v>
      </c>
      <c r="H608" s="8">
        <v>27.190909090909091</v>
      </c>
      <c r="I608" s="14">
        <v>20.313636363636363</v>
      </c>
      <c r="J608" s="14">
        <v>0.39204545454545325</v>
      </c>
      <c r="K608" s="8"/>
      <c r="L608" s="11">
        <v>2</v>
      </c>
      <c r="M608" s="11">
        <v>0</v>
      </c>
      <c r="N608" s="11">
        <v>0</v>
      </c>
      <c r="O608" s="11">
        <v>0</v>
      </c>
      <c r="P608" s="11">
        <v>0</v>
      </c>
      <c r="Q608" s="11">
        <v>0</v>
      </c>
      <c r="R608" s="11">
        <v>0</v>
      </c>
      <c r="S608" s="11">
        <v>0</v>
      </c>
      <c r="T608" s="11">
        <v>1</v>
      </c>
      <c r="U608" s="11">
        <v>0</v>
      </c>
      <c r="V608" s="11">
        <v>0</v>
      </c>
      <c r="W608" s="11">
        <v>2</v>
      </c>
      <c r="X608" s="11">
        <v>0</v>
      </c>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36">
        <v>0</v>
      </c>
      <c r="AX608" s="36">
        <v>0.39204545454545325</v>
      </c>
      <c r="AY608" s="36">
        <v>5</v>
      </c>
      <c r="AZ608" s="36">
        <v>84</v>
      </c>
      <c r="BA608" s="36">
        <v>35.971590909090807</v>
      </c>
      <c r="BB608" s="37">
        <f>SUMPRODUCT(L608:X608,分數請填寫在這邊!C$7:O$7)</f>
        <v>100</v>
      </c>
    </row>
    <row r="609" spans="1:54" x14ac:dyDescent="0.25">
      <c r="A609" s="8" t="s">
        <v>976</v>
      </c>
      <c r="B609" s="8">
        <v>2</v>
      </c>
      <c r="C609" s="10" t="s">
        <v>309</v>
      </c>
      <c r="D609" s="10" t="s">
        <v>310</v>
      </c>
      <c r="E609" s="10" t="s">
        <v>1470</v>
      </c>
      <c r="F609" s="33">
        <f t="shared" si="9"/>
        <v>62.5</v>
      </c>
      <c r="G609" s="8">
        <v>3.4833333333333343</v>
      </c>
      <c r="H609" s="8">
        <v>22.416666666666668</v>
      </c>
      <c r="I609" s="14">
        <v>12.950000000000001</v>
      </c>
      <c r="J609" s="14">
        <v>-8.8124999999999858</v>
      </c>
      <c r="K609" s="8"/>
      <c r="L609" s="11">
        <v>1.25</v>
      </c>
      <c r="M609" s="11">
        <v>0</v>
      </c>
      <c r="N609" s="11">
        <v>0</v>
      </c>
      <c r="O609" s="11">
        <v>0</v>
      </c>
      <c r="P609" s="11">
        <v>0</v>
      </c>
      <c r="Q609" s="11">
        <v>0</v>
      </c>
      <c r="R609" s="11">
        <v>1</v>
      </c>
      <c r="S609" s="11">
        <v>0</v>
      </c>
      <c r="T609" s="11">
        <v>0</v>
      </c>
      <c r="U609" s="11">
        <v>0</v>
      </c>
      <c r="V609" s="11">
        <v>0</v>
      </c>
      <c r="W609" s="11">
        <v>1</v>
      </c>
      <c r="X609" s="11">
        <v>0</v>
      </c>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36">
        <v>-9</v>
      </c>
      <c r="AX609" s="36">
        <v>0.18750000000001421</v>
      </c>
      <c r="AY609" s="36">
        <v>0</v>
      </c>
      <c r="AZ609" s="36">
        <v>0</v>
      </c>
      <c r="BA609" s="36">
        <v>0</v>
      </c>
      <c r="BB609" s="37">
        <f>SUMPRODUCT(L609:X609,分數請填寫在這邊!C$7:O$7)</f>
        <v>62.5</v>
      </c>
    </row>
    <row r="610" spans="1:54" x14ac:dyDescent="0.25">
      <c r="A610" s="8" t="s">
        <v>976</v>
      </c>
      <c r="B610" s="8">
        <v>3</v>
      </c>
      <c r="C610" s="10" t="s">
        <v>309</v>
      </c>
      <c r="D610" s="10" t="s">
        <v>311</v>
      </c>
      <c r="E610" s="10" t="s">
        <v>1471</v>
      </c>
      <c r="F610" s="33">
        <f t="shared" si="9"/>
        <v>62.5</v>
      </c>
      <c r="G610" s="8">
        <v>3.5999999999999992</v>
      </c>
      <c r="H610" s="8">
        <v>22.066666666666663</v>
      </c>
      <c r="I610" s="14">
        <v>12.83333333333333</v>
      </c>
      <c r="J610" s="14">
        <v>-8.9583333333333286</v>
      </c>
      <c r="K610" s="8"/>
      <c r="L610" s="11">
        <v>1.25</v>
      </c>
      <c r="M610" s="11">
        <v>0</v>
      </c>
      <c r="N610" s="11">
        <v>0</v>
      </c>
      <c r="O610" s="11">
        <v>0</v>
      </c>
      <c r="P610" s="11">
        <v>0</v>
      </c>
      <c r="Q610" s="11">
        <v>0</v>
      </c>
      <c r="R610" s="11">
        <v>1</v>
      </c>
      <c r="S610" s="11">
        <v>0</v>
      </c>
      <c r="T610" s="11">
        <v>0</v>
      </c>
      <c r="U610" s="11">
        <v>0</v>
      </c>
      <c r="V610" s="11">
        <v>0</v>
      </c>
      <c r="W610" s="11">
        <v>1</v>
      </c>
      <c r="X610" s="11">
        <v>0</v>
      </c>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36">
        <v>-9</v>
      </c>
      <c r="AX610" s="36">
        <v>4.1666666666671404E-2</v>
      </c>
      <c r="AY610" s="36">
        <v>0</v>
      </c>
      <c r="AZ610" s="36">
        <v>0</v>
      </c>
      <c r="BA610" s="36">
        <v>0</v>
      </c>
      <c r="BB610" s="37">
        <f>SUMPRODUCT(L610:X610,分數請填寫在這邊!C$7:O$7)</f>
        <v>62.5</v>
      </c>
    </row>
    <row r="611" spans="1:54" x14ac:dyDescent="0.25">
      <c r="A611" s="8" t="s">
        <v>976</v>
      </c>
      <c r="B611" s="8">
        <v>4</v>
      </c>
      <c r="C611" s="10" t="s">
        <v>309</v>
      </c>
      <c r="D611" s="10" t="s">
        <v>312</v>
      </c>
      <c r="E611" s="10" t="s">
        <v>1472</v>
      </c>
      <c r="F611" s="33">
        <f t="shared" si="9"/>
        <v>75</v>
      </c>
      <c r="G611" s="8">
        <v>2.9555555555555548</v>
      </c>
      <c r="H611" s="8">
        <v>27.266666666666669</v>
      </c>
      <c r="I611" s="14">
        <v>15.111111111111112</v>
      </c>
      <c r="J611" s="14">
        <v>-6.1111111111111001</v>
      </c>
      <c r="K611" s="8"/>
      <c r="L611" s="11">
        <v>1.5</v>
      </c>
      <c r="M611" s="11">
        <v>0</v>
      </c>
      <c r="N611" s="11">
        <v>0</v>
      </c>
      <c r="O611" s="11">
        <v>0</v>
      </c>
      <c r="P611" s="11">
        <v>0</v>
      </c>
      <c r="Q611" s="11">
        <v>0</v>
      </c>
      <c r="R611" s="11">
        <v>2</v>
      </c>
      <c r="S611" s="11">
        <v>0</v>
      </c>
      <c r="T611" s="11">
        <v>0</v>
      </c>
      <c r="U611" s="11">
        <v>0</v>
      </c>
      <c r="V611" s="11">
        <v>0</v>
      </c>
      <c r="W611" s="11">
        <v>2</v>
      </c>
      <c r="X611" s="11">
        <v>0</v>
      </c>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36">
        <v>-7</v>
      </c>
      <c r="AX611" s="36">
        <v>0.88888888888889994</v>
      </c>
      <c r="AY611" s="36">
        <v>0</v>
      </c>
      <c r="AZ611" s="36">
        <v>0</v>
      </c>
      <c r="BA611" s="36">
        <v>0</v>
      </c>
      <c r="BB611" s="37">
        <f>SUMPRODUCT(L611:X611,分數請填寫在這邊!C$7:O$7)</f>
        <v>75</v>
      </c>
    </row>
    <row r="612" spans="1:54" x14ac:dyDescent="0.25">
      <c r="A612" s="8" t="s">
        <v>976</v>
      </c>
      <c r="B612" s="8">
        <v>5</v>
      </c>
      <c r="C612" s="10" t="s">
        <v>309</v>
      </c>
      <c r="D612" s="10" t="s">
        <v>7</v>
      </c>
      <c r="E612" s="10" t="s">
        <v>1473</v>
      </c>
      <c r="F612" s="33">
        <f t="shared" si="9"/>
        <v>17.949999999999989</v>
      </c>
      <c r="G612" s="8">
        <v>13.973333333333334</v>
      </c>
      <c r="H612" s="8">
        <v>28.099999999999994</v>
      </c>
      <c r="I612" s="14">
        <v>21.036666666666665</v>
      </c>
      <c r="J612" s="14">
        <v>1.2958333333333343</v>
      </c>
      <c r="K612" s="8"/>
      <c r="L612" s="11">
        <v>2</v>
      </c>
      <c r="M612" s="11">
        <v>0</v>
      </c>
      <c r="N612" s="11">
        <v>0</v>
      </c>
      <c r="O612" s="11">
        <v>0</v>
      </c>
      <c r="P612" s="11">
        <v>0</v>
      </c>
      <c r="Q612" s="11">
        <v>0</v>
      </c>
      <c r="R612" s="11">
        <v>1.5</v>
      </c>
      <c r="S612" s="11">
        <v>1</v>
      </c>
      <c r="T612" s="11">
        <v>0</v>
      </c>
      <c r="U612" s="11">
        <v>0</v>
      </c>
      <c r="V612" s="11">
        <v>0</v>
      </c>
      <c r="W612" s="11">
        <v>0</v>
      </c>
      <c r="X612" s="11">
        <v>0</v>
      </c>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36">
        <v>1</v>
      </c>
      <c r="AX612" s="36">
        <v>0.29583333333333428</v>
      </c>
      <c r="AY612" s="36">
        <v>78.5</v>
      </c>
      <c r="AZ612" s="36">
        <v>90.5</v>
      </c>
      <c r="BA612" s="36">
        <v>82.050000000000011</v>
      </c>
      <c r="BB612" s="37">
        <f>SUMPRODUCT(L612:X612,分數請填寫在這邊!C$7:O$7)</f>
        <v>100</v>
      </c>
    </row>
    <row r="613" spans="1:54" x14ac:dyDescent="0.25">
      <c r="A613" s="8" t="s">
        <v>976</v>
      </c>
      <c r="B613" s="8">
        <v>6</v>
      </c>
      <c r="C613" s="10" t="s">
        <v>309</v>
      </c>
      <c r="D613" s="10" t="s">
        <v>156</v>
      </c>
      <c r="E613" s="10" t="s">
        <v>1474</v>
      </c>
      <c r="F613" s="33">
        <f t="shared" si="9"/>
        <v>56.624999999999943</v>
      </c>
      <c r="G613" s="8">
        <v>24.900000000000006</v>
      </c>
      <c r="H613" s="8">
        <v>32.5</v>
      </c>
      <c r="I613" s="14">
        <v>28.700000000000003</v>
      </c>
      <c r="J613" s="14">
        <v>10.875000000000014</v>
      </c>
      <c r="K613" s="8"/>
      <c r="L613" s="11">
        <v>2</v>
      </c>
      <c r="M613" s="11">
        <v>2</v>
      </c>
      <c r="N613" s="11">
        <v>0</v>
      </c>
      <c r="O613" s="11">
        <v>0</v>
      </c>
      <c r="P613" s="11">
        <v>0</v>
      </c>
      <c r="Q613" s="11">
        <v>0</v>
      </c>
      <c r="R613" s="11">
        <v>1</v>
      </c>
      <c r="S613" s="11">
        <v>1</v>
      </c>
      <c r="T613" s="11">
        <v>0</v>
      </c>
      <c r="U613" s="11">
        <v>0</v>
      </c>
      <c r="V613" s="11">
        <v>0</v>
      </c>
      <c r="W613" s="11">
        <v>0</v>
      </c>
      <c r="X613" s="11">
        <v>0</v>
      </c>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36">
        <v>10</v>
      </c>
      <c r="AX613" s="36">
        <v>0.87500000000001421</v>
      </c>
      <c r="AY613" s="36">
        <v>139</v>
      </c>
      <c r="AZ613" s="36">
        <v>144</v>
      </c>
      <c r="BA613" s="36">
        <v>143.37500000000006</v>
      </c>
      <c r="BB613" s="37">
        <f>SUMPRODUCT(L613:X613,分數請填寫在這邊!C$7:O$7)</f>
        <v>200</v>
      </c>
    </row>
    <row r="614" spans="1:54" x14ac:dyDescent="0.25">
      <c r="A614" s="8" t="s">
        <v>976</v>
      </c>
      <c r="B614" s="8">
        <v>7</v>
      </c>
      <c r="C614" s="10" t="s">
        <v>309</v>
      </c>
      <c r="D614" s="10" t="s">
        <v>264</v>
      </c>
      <c r="E614" s="10" t="s">
        <v>1475</v>
      </c>
      <c r="F614" s="33">
        <f t="shared" si="9"/>
        <v>150</v>
      </c>
      <c r="G614" s="8">
        <v>5.3599999999999994</v>
      </c>
      <c r="H614" s="8">
        <v>20.860000000000003</v>
      </c>
      <c r="I614" s="14">
        <v>13.110000000000001</v>
      </c>
      <c r="J614" s="14">
        <v>-8.6124999999999972</v>
      </c>
      <c r="K614" s="8"/>
      <c r="L614" s="11">
        <v>1</v>
      </c>
      <c r="M614" s="11">
        <v>2</v>
      </c>
      <c r="N614" s="11">
        <v>0</v>
      </c>
      <c r="O614" s="11">
        <v>0</v>
      </c>
      <c r="P614" s="11">
        <v>0</v>
      </c>
      <c r="Q614" s="11">
        <v>0</v>
      </c>
      <c r="R614" s="11">
        <v>1</v>
      </c>
      <c r="S614" s="11">
        <v>1</v>
      </c>
      <c r="T614" s="11">
        <v>0</v>
      </c>
      <c r="U614" s="11">
        <v>0</v>
      </c>
      <c r="V614" s="11">
        <v>0</v>
      </c>
      <c r="W614" s="11">
        <v>0</v>
      </c>
      <c r="X614" s="11">
        <v>0</v>
      </c>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36">
        <v>-9</v>
      </c>
      <c r="AX614" s="36">
        <v>0.38750000000000284</v>
      </c>
      <c r="AY614" s="36">
        <v>0</v>
      </c>
      <c r="AZ614" s="36">
        <v>0</v>
      </c>
      <c r="BA614" s="36">
        <v>0</v>
      </c>
      <c r="BB614" s="37">
        <f>SUMPRODUCT(L614:X614,分數請填寫在這邊!C$7:O$7)</f>
        <v>150</v>
      </c>
    </row>
    <row r="615" spans="1:54" x14ac:dyDescent="0.25">
      <c r="A615" s="8" t="s">
        <v>976</v>
      </c>
      <c r="B615" s="8">
        <v>8</v>
      </c>
      <c r="C615" s="10" t="s">
        <v>309</v>
      </c>
      <c r="D615" s="10" t="s">
        <v>153</v>
      </c>
      <c r="E615" s="10" t="s">
        <v>1476</v>
      </c>
      <c r="F615" s="33">
        <f t="shared" si="9"/>
        <v>125</v>
      </c>
      <c r="G615" s="8">
        <v>3.9692307692307689</v>
      </c>
      <c r="H615" s="8">
        <v>24.775000000000006</v>
      </c>
      <c r="I615" s="14">
        <v>14.372115384615388</v>
      </c>
      <c r="J615" s="14">
        <v>-7.0348557692307594</v>
      </c>
      <c r="K615" s="8"/>
      <c r="L615" s="11">
        <v>1</v>
      </c>
      <c r="M615" s="11">
        <v>1.5</v>
      </c>
      <c r="N615" s="11">
        <v>0</v>
      </c>
      <c r="O615" s="11">
        <v>0</v>
      </c>
      <c r="P615" s="11">
        <v>0</v>
      </c>
      <c r="Q615" s="11">
        <v>0</v>
      </c>
      <c r="R615" s="11">
        <v>1</v>
      </c>
      <c r="S615" s="11">
        <v>0</v>
      </c>
      <c r="T615" s="11">
        <v>0</v>
      </c>
      <c r="U615" s="11">
        <v>0</v>
      </c>
      <c r="V615" s="11">
        <v>0</v>
      </c>
      <c r="W615" s="11">
        <v>0</v>
      </c>
      <c r="X615" s="11">
        <v>0</v>
      </c>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36">
        <v>-8</v>
      </c>
      <c r="AX615" s="36">
        <v>0.96514423076924061</v>
      </c>
      <c r="AY615" s="36">
        <v>0</v>
      </c>
      <c r="AZ615" s="36">
        <v>0</v>
      </c>
      <c r="BA615" s="36">
        <v>0</v>
      </c>
      <c r="BB615" s="37">
        <f>SUMPRODUCT(L615:X615,分數請填寫在這邊!C$7:O$7)</f>
        <v>125</v>
      </c>
    </row>
    <row r="616" spans="1:54" x14ac:dyDescent="0.25">
      <c r="A616" s="8" t="s">
        <v>976</v>
      </c>
      <c r="B616" s="8">
        <v>9</v>
      </c>
      <c r="C616" s="10" t="s">
        <v>309</v>
      </c>
      <c r="D616" s="10" t="s">
        <v>261</v>
      </c>
      <c r="E616" s="10" t="s">
        <v>1477</v>
      </c>
      <c r="F616" s="33">
        <f t="shared" si="9"/>
        <v>125</v>
      </c>
      <c r="G616" s="8">
        <v>3.080000000000001</v>
      </c>
      <c r="H616" s="8">
        <v>23.74</v>
      </c>
      <c r="I616" s="14">
        <v>13.41</v>
      </c>
      <c r="J616" s="14">
        <v>-8.2374999999999972</v>
      </c>
      <c r="K616" s="8"/>
      <c r="L616" s="11">
        <v>1</v>
      </c>
      <c r="M616" s="11">
        <v>1.5</v>
      </c>
      <c r="N616" s="11">
        <v>0</v>
      </c>
      <c r="O616" s="11">
        <v>0</v>
      </c>
      <c r="P616" s="11">
        <v>0</v>
      </c>
      <c r="Q616" s="11">
        <v>0</v>
      </c>
      <c r="R616" s="11">
        <v>2</v>
      </c>
      <c r="S616" s="11">
        <v>2</v>
      </c>
      <c r="T616" s="11">
        <v>0</v>
      </c>
      <c r="U616" s="11">
        <v>0</v>
      </c>
      <c r="V616" s="11">
        <v>0</v>
      </c>
      <c r="W616" s="11">
        <v>0</v>
      </c>
      <c r="X616" s="11">
        <v>0</v>
      </c>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36">
        <v>-9</v>
      </c>
      <c r="AX616" s="36">
        <v>0.76250000000000284</v>
      </c>
      <c r="AY616" s="36">
        <v>0</v>
      </c>
      <c r="AZ616" s="36">
        <v>0</v>
      </c>
      <c r="BA616" s="36">
        <v>0</v>
      </c>
      <c r="BB616" s="37">
        <f>SUMPRODUCT(L616:X616,分數請填寫在這邊!C$7:O$7)</f>
        <v>125</v>
      </c>
    </row>
    <row r="617" spans="1:54" x14ac:dyDescent="0.25">
      <c r="A617" s="8" t="s">
        <v>976</v>
      </c>
      <c r="B617" s="8">
        <v>10</v>
      </c>
      <c r="C617" s="10" t="s">
        <v>309</v>
      </c>
      <c r="D617" s="10" t="s">
        <v>335</v>
      </c>
      <c r="E617" s="10" t="s">
        <v>1510</v>
      </c>
      <c r="F617" s="33">
        <f t="shared" si="9"/>
        <v>87.4375</v>
      </c>
      <c r="G617" s="8">
        <v>11.350000000000001</v>
      </c>
      <c r="H617" s="8">
        <v>32</v>
      </c>
      <c r="I617" s="14">
        <v>21.675000000000001</v>
      </c>
      <c r="J617" s="14">
        <v>2.09375</v>
      </c>
      <c r="K617" s="8"/>
      <c r="L617" s="11">
        <v>1</v>
      </c>
      <c r="M617" s="11">
        <v>2</v>
      </c>
      <c r="N617" s="11">
        <v>0</v>
      </c>
      <c r="O617" s="11">
        <v>0</v>
      </c>
      <c r="P617" s="11">
        <v>0</v>
      </c>
      <c r="Q617" s="11">
        <v>0</v>
      </c>
      <c r="R617" s="11">
        <v>1</v>
      </c>
      <c r="S617" s="11">
        <v>0</v>
      </c>
      <c r="T617" s="11">
        <v>0</v>
      </c>
      <c r="U617" s="11">
        <v>0</v>
      </c>
      <c r="V617" s="11">
        <v>1</v>
      </c>
      <c r="W617" s="11">
        <v>0</v>
      </c>
      <c r="X617" s="11">
        <v>0</v>
      </c>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36">
        <v>2</v>
      </c>
      <c r="AX617" s="36">
        <v>9.375E-2</v>
      </c>
      <c r="AY617" s="36">
        <v>62</v>
      </c>
      <c r="AZ617" s="36">
        <v>68</v>
      </c>
      <c r="BA617" s="36">
        <v>62.5625</v>
      </c>
      <c r="BB617" s="37">
        <f>SUMPRODUCT(L617:X617,分數請填寫在這邊!C$7:O$7)</f>
        <v>150</v>
      </c>
    </row>
    <row r="618" spans="1:54" x14ac:dyDescent="0.25">
      <c r="A618" s="8" t="s">
        <v>976</v>
      </c>
      <c r="B618" s="8">
        <v>11</v>
      </c>
      <c r="C618" s="10" t="s">
        <v>309</v>
      </c>
      <c r="D618" s="10" t="s">
        <v>161</v>
      </c>
      <c r="E618" s="10" t="s">
        <v>1478</v>
      </c>
      <c r="F618" s="33">
        <f t="shared" si="9"/>
        <v>156.61250000000001</v>
      </c>
      <c r="G618" s="8">
        <v>14.887500000000003</v>
      </c>
      <c r="H618" s="8">
        <v>26.5</v>
      </c>
      <c r="I618" s="14">
        <v>20.693750000000001</v>
      </c>
      <c r="J618" s="14">
        <v>20.693750000000001</v>
      </c>
      <c r="K618" s="8"/>
      <c r="L618" s="11">
        <v>2</v>
      </c>
      <c r="M618" s="11">
        <v>1.5</v>
      </c>
      <c r="N618" s="11">
        <v>2</v>
      </c>
      <c r="O618" s="11">
        <v>0</v>
      </c>
      <c r="P618" s="11">
        <v>0</v>
      </c>
      <c r="Q618" s="11">
        <v>0</v>
      </c>
      <c r="R618" s="11">
        <v>0</v>
      </c>
      <c r="S618" s="11">
        <v>0</v>
      </c>
      <c r="T618" s="11">
        <v>0</v>
      </c>
      <c r="U618" s="11">
        <v>0</v>
      </c>
      <c r="V618" s="11">
        <v>0</v>
      </c>
      <c r="W618" s="11">
        <v>0</v>
      </c>
      <c r="X618" s="11">
        <v>0</v>
      </c>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36">
        <v>0</v>
      </c>
      <c r="AX618" s="36">
        <v>0.8671875</v>
      </c>
      <c r="AY618" s="36">
        <v>4</v>
      </c>
      <c r="AZ618" s="36">
        <v>52.5</v>
      </c>
      <c r="BA618" s="36">
        <v>118.3875</v>
      </c>
      <c r="BB618" s="37">
        <f>SUMPRODUCT(L618:X618,分數請填寫在這邊!C$7:O$7)</f>
        <v>275</v>
      </c>
    </row>
    <row r="619" spans="1:54" x14ac:dyDescent="0.25">
      <c r="A619" s="8" t="s">
        <v>976</v>
      </c>
      <c r="B619" s="8">
        <v>12</v>
      </c>
      <c r="C619" s="10" t="s">
        <v>309</v>
      </c>
      <c r="D619" s="10" t="s">
        <v>313</v>
      </c>
      <c r="E619" s="10" t="s">
        <v>1479</v>
      </c>
      <c r="F619" s="33">
        <f t="shared" si="9"/>
        <v>212.95363636363638</v>
      </c>
      <c r="G619" s="8">
        <v>13.039999999999997</v>
      </c>
      <c r="H619" s="8">
        <v>26.990909090909089</v>
      </c>
      <c r="I619" s="14">
        <v>20.015454545454542</v>
      </c>
      <c r="J619" s="14">
        <v>20.015454545454542</v>
      </c>
      <c r="K619" s="8"/>
      <c r="L619" s="11">
        <v>1</v>
      </c>
      <c r="M619" s="11">
        <v>1</v>
      </c>
      <c r="N619" s="11">
        <v>0</v>
      </c>
      <c r="O619" s="11">
        <v>0</v>
      </c>
      <c r="P619" s="11">
        <v>2</v>
      </c>
      <c r="Q619" s="11">
        <v>0</v>
      </c>
      <c r="R619" s="11">
        <v>0</v>
      </c>
      <c r="S619" s="11">
        <v>0</v>
      </c>
      <c r="T619" s="11">
        <v>0</v>
      </c>
      <c r="U619" s="11">
        <v>1.5</v>
      </c>
      <c r="V619" s="11">
        <v>0</v>
      </c>
      <c r="W619" s="11">
        <v>0</v>
      </c>
      <c r="X619" s="11">
        <v>2</v>
      </c>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36">
        <v>0</v>
      </c>
      <c r="AX619" s="36">
        <v>1.931818181819267E-2</v>
      </c>
      <c r="AY619" s="36">
        <v>2</v>
      </c>
      <c r="AZ619" s="36">
        <v>68.5</v>
      </c>
      <c r="BA619" s="36">
        <v>162.04636363636362</v>
      </c>
      <c r="BB619" s="37">
        <f>SUMPRODUCT(L619:X619,分數請填寫在這邊!C$7:O$7)</f>
        <v>375</v>
      </c>
    </row>
    <row r="620" spans="1:54" x14ac:dyDescent="0.25">
      <c r="A620" s="8" t="s">
        <v>976</v>
      </c>
      <c r="B620" s="8">
        <v>13</v>
      </c>
      <c r="C620" s="10" t="s">
        <v>309</v>
      </c>
      <c r="D620" s="10" t="s">
        <v>10</v>
      </c>
      <c r="E620" s="10" t="s">
        <v>1480</v>
      </c>
      <c r="F620" s="33">
        <f t="shared" si="9"/>
        <v>207.512987012987</v>
      </c>
      <c r="G620" s="8">
        <v>8.0857142857142854</v>
      </c>
      <c r="H620" s="8">
        <v>26.109090909090909</v>
      </c>
      <c r="I620" s="14">
        <v>17.097402597402599</v>
      </c>
      <c r="J620" s="14">
        <v>17.097402597402599</v>
      </c>
      <c r="K620" s="8"/>
      <c r="L620" s="11">
        <v>1</v>
      </c>
      <c r="M620" s="11">
        <v>1</v>
      </c>
      <c r="N620" s="11">
        <v>0</v>
      </c>
      <c r="O620" s="11">
        <v>2</v>
      </c>
      <c r="P620" s="11">
        <v>1</v>
      </c>
      <c r="Q620" s="11">
        <v>0</v>
      </c>
      <c r="R620" s="11">
        <v>0</v>
      </c>
      <c r="S620" s="11">
        <v>0</v>
      </c>
      <c r="T620" s="11">
        <v>0</v>
      </c>
      <c r="U620" s="11">
        <v>0</v>
      </c>
      <c r="V620" s="11">
        <v>0</v>
      </c>
      <c r="W620" s="11">
        <v>0</v>
      </c>
      <c r="X620" s="11">
        <v>2</v>
      </c>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36">
        <v>-4</v>
      </c>
      <c r="AX620" s="36">
        <v>0.37175324675325783</v>
      </c>
      <c r="AY620" s="36">
        <v>0</v>
      </c>
      <c r="AZ620" s="36">
        <v>0</v>
      </c>
      <c r="BA620" s="36">
        <v>142.487012987013</v>
      </c>
      <c r="BB620" s="37">
        <f>SUMPRODUCT(L620:X620,分數請填寫在這邊!C$7:O$7)</f>
        <v>350</v>
      </c>
    </row>
    <row r="621" spans="1:54" x14ac:dyDescent="0.25">
      <c r="A621" s="8" t="s">
        <v>976</v>
      </c>
      <c r="B621" s="8">
        <v>14</v>
      </c>
      <c r="C621" s="10" t="s">
        <v>309</v>
      </c>
      <c r="D621" s="10" t="s">
        <v>314</v>
      </c>
      <c r="E621" s="10" t="s">
        <v>1481</v>
      </c>
      <c r="F621" s="33">
        <f t="shared" si="9"/>
        <v>154.5</v>
      </c>
      <c r="G621" s="8">
        <v>12.660000000000002</v>
      </c>
      <c r="H621" s="8">
        <v>23.478571428571428</v>
      </c>
      <c r="I621" s="14">
        <v>18.069285714285716</v>
      </c>
      <c r="J621" s="14">
        <v>18.069285714285716</v>
      </c>
      <c r="K621" s="8"/>
      <c r="L621" s="11">
        <v>1</v>
      </c>
      <c r="M621" s="11">
        <v>1</v>
      </c>
      <c r="N621" s="11">
        <v>0</v>
      </c>
      <c r="O621" s="11">
        <v>0</v>
      </c>
      <c r="P621" s="11">
        <v>2</v>
      </c>
      <c r="Q621" s="11">
        <v>0</v>
      </c>
      <c r="R621" s="11">
        <v>0</v>
      </c>
      <c r="S621" s="11">
        <v>0</v>
      </c>
      <c r="T621" s="11">
        <v>0</v>
      </c>
      <c r="U621" s="11">
        <v>0</v>
      </c>
      <c r="V621" s="11">
        <v>0</v>
      </c>
      <c r="W621" s="11">
        <v>0</v>
      </c>
      <c r="X621" s="11">
        <v>1.5</v>
      </c>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36">
        <v>-3</v>
      </c>
      <c r="AX621" s="36">
        <v>0.58660714285714732</v>
      </c>
      <c r="AY621" s="36">
        <v>0</v>
      </c>
      <c r="AZ621" s="36">
        <v>0</v>
      </c>
      <c r="BA621" s="36">
        <v>120.5</v>
      </c>
      <c r="BB621" s="37">
        <f>SUMPRODUCT(L621:X621,分數請填寫在這邊!C$7:O$7)</f>
        <v>275</v>
      </c>
    </row>
    <row r="622" spans="1:54" x14ac:dyDescent="0.25">
      <c r="A622" s="8" t="s">
        <v>976</v>
      </c>
      <c r="B622" s="8">
        <v>15</v>
      </c>
      <c r="C622" s="10" t="s">
        <v>309</v>
      </c>
      <c r="D622" s="10" t="s">
        <v>315</v>
      </c>
      <c r="E622" s="10" t="s">
        <v>1482</v>
      </c>
      <c r="F622" s="33">
        <f t="shared" si="9"/>
        <v>-32.53125</v>
      </c>
      <c r="G622" s="8">
        <v>17</v>
      </c>
      <c r="H622" s="8">
        <v>37.824999999999989</v>
      </c>
      <c r="I622" s="14">
        <v>27.412499999999994</v>
      </c>
      <c r="J622" s="14">
        <v>9.265625</v>
      </c>
      <c r="K622" s="8"/>
      <c r="L622" s="11">
        <v>1</v>
      </c>
      <c r="M622" s="11">
        <v>1</v>
      </c>
      <c r="N622" s="11">
        <v>0</v>
      </c>
      <c r="O622" s="11">
        <v>0</v>
      </c>
      <c r="P622" s="11">
        <v>0</v>
      </c>
      <c r="Q622" s="11">
        <v>0</v>
      </c>
      <c r="R622" s="11">
        <v>0</v>
      </c>
      <c r="S622" s="11">
        <v>2</v>
      </c>
      <c r="T622" s="11">
        <v>0</v>
      </c>
      <c r="U622" s="11">
        <v>0</v>
      </c>
      <c r="V622" s="11">
        <v>0</v>
      </c>
      <c r="W622" s="11">
        <v>1.5</v>
      </c>
      <c r="X622" s="11">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36">
        <v>9</v>
      </c>
      <c r="AX622" s="36">
        <v>0.265625</v>
      </c>
      <c r="AY622" s="36">
        <v>132</v>
      </c>
      <c r="AZ622" s="36">
        <v>134</v>
      </c>
      <c r="BA622" s="36">
        <v>132.53125</v>
      </c>
      <c r="BB622" s="37">
        <f>SUMPRODUCT(L622:X622,分數請填寫在這邊!C$7:O$7)</f>
        <v>100</v>
      </c>
    </row>
    <row r="623" spans="1:54" x14ac:dyDescent="0.25">
      <c r="A623" s="8" t="s">
        <v>976</v>
      </c>
      <c r="B623" s="8">
        <v>16</v>
      </c>
      <c r="C623" s="10" t="s">
        <v>309</v>
      </c>
      <c r="D623" s="10" t="s">
        <v>15</v>
      </c>
      <c r="E623" s="10" t="s">
        <v>1483</v>
      </c>
      <c r="F623" s="33">
        <f t="shared" si="9"/>
        <v>166.80357142857144</v>
      </c>
      <c r="G623" s="8">
        <v>5.8</v>
      </c>
      <c r="H623" s="8">
        <v>23.592857142857145</v>
      </c>
      <c r="I623" s="14">
        <v>14.696428571428573</v>
      </c>
      <c r="J623" s="14">
        <v>14.696428571428573</v>
      </c>
      <c r="K623" s="8"/>
      <c r="L623" s="11">
        <v>1</v>
      </c>
      <c r="M623" s="11">
        <v>1</v>
      </c>
      <c r="N623" s="11">
        <v>1.5</v>
      </c>
      <c r="O623" s="11">
        <v>0</v>
      </c>
      <c r="P623" s="11">
        <v>1.5</v>
      </c>
      <c r="Q623" s="11">
        <v>0</v>
      </c>
      <c r="R623" s="11">
        <v>0</v>
      </c>
      <c r="S623" s="11">
        <v>0</v>
      </c>
      <c r="T623" s="11">
        <v>0</v>
      </c>
      <c r="U623" s="11">
        <v>0</v>
      </c>
      <c r="V623" s="11">
        <v>0</v>
      </c>
      <c r="W623" s="11">
        <v>0</v>
      </c>
      <c r="X623" s="11">
        <v>0</v>
      </c>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36">
        <v>-7</v>
      </c>
      <c r="AX623" s="36">
        <v>0.37053571428572241</v>
      </c>
      <c r="AY623" s="36">
        <v>0</v>
      </c>
      <c r="AZ623" s="36">
        <v>0</v>
      </c>
      <c r="BA623" s="36">
        <v>83.196428571428569</v>
      </c>
      <c r="BB623" s="37">
        <f>SUMPRODUCT(L623:X623,分數請填寫在這邊!C$7:O$7)</f>
        <v>250</v>
      </c>
    </row>
    <row r="624" spans="1:54" x14ac:dyDescent="0.25">
      <c r="A624" s="8" t="s">
        <v>976</v>
      </c>
      <c r="B624" s="8">
        <v>17</v>
      </c>
      <c r="C624" s="10" t="s">
        <v>309</v>
      </c>
      <c r="D624" s="10" t="s">
        <v>316</v>
      </c>
      <c r="E624" s="10" t="s">
        <v>1484</v>
      </c>
      <c r="F624" s="33">
        <f t="shared" si="9"/>
        <v>202.44293939393941</v>
      </c>
      <c r="G624" s="8">
        <v>4.7212121212121216</v>
      </c>
      <c r="H624" s="8">
        <v>21.344000000000001</v>
      </c>
      <c r="I624" s="14">
        <v>13.032606060606062</v>
      </c>
      <c r="J624" s="14">
        <v>13.032606060606062</v>
      </c>
      <c r="K624" s="8"/>
      <c r="L624" s="11">
        <v>1</v>
      </c>
      <c r="M624" s="11">
        <v>1.5</v>
      </c>
      <c r="N624" s="11">
        <v>0</v>
      </c>
      <c r="O624" s="11">
        <v>2</v>
      </c>
      <c r="P624" s="11">
        <v>1.75</v>
      </c>
      <c r="Q624" s="11">
        <v>0</v>
      </c>
      <c r="R624" s="11">
        <v>0</v>
      </c>
      <c r="S624" s="11">
        <v>0</v>
      </c>
      <c r="T624" s="11">
        <v>0</v>
      </c>
      <c r="U624" s="11">
        <v>0</v>
      </c>
      <c r="V624" s="11">
        <v>0</v>
      </c>
      <c r="W624" s="11">
        <v>0</v>
      </c>
      <c r="X624" s="11">
        <v>0</v>
      </c>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36">
        <v>-9</v>
      </c>
      <c r="AX624" s="36">
        <v>0.29075757575758132</v>
      </c>
      <c r="AY624" s="36">
        <v>0</v>
      </c>
      <c r="AZ624" s="36">
        <v>0</v>
      </c>
      <c r="BA624" s="36">
        <v>110.0570606060606</v>
      </c>
      <c r="BB624" s="37">
        <f>SUMPRODUCT(L624:X624,分數請填寫在這邊!C$7:O$7)</f>
        <v>312.5</v>
      </c>
    </row>
    <row r="625" spans="1:54" x14ac:dyDescent="0.25">
      <c r="A625" s="8" t="s">
        <v>976</v>
      </c>
      <c r="B625" s="8">
        <v>18</v>
      </c>
      <c r="C625" s="10" t="s">
        <v>309</v>
      </c>
      <c r="D625" s="10" t="s">
        <v>59</v>
      </c>
      <c r="E625" s="10" t="s">
        <v>1485</v>
      </c>
      <c r="F625" s="33">
        <f t="shared" si="9"/>
        <v>150</v>
      </c>
      <c r="G625" s="8">
        <v>10.799999999999999</v>
      </c>
      <c r="H625" s="8">
        <v>26.83</v>
      </c>
      <c r="I625" s="14">
        <v>18.814999999999998</v>
      </c>
      <c r="J625" s="14">
        <v>-1.4812500000000028</v>
      </c>
      <c r="K625" s="8"/>
      <c r="L625" s="11">
        <v>1</v>
      </c>
      <c r="M625" s="11">
        <v>1</v>
      </c>
      <c r="N625" s="11">
        <v>0</v>
      </c>
      <c r="O625" s="11">
        <v>0</v>
      </c>
      <c r="P625" s="11">
        <v>0</v>
      </c>
      <c r="Q625" s="11">
        <v>1</v>
      </c>
      <c r="R625" s="11">
        <v>0</v>
      </c>
      <c r="S625" s="11">
        <v>0</v>
      </c>
      <c r="T625" s="11">
        <v>0</v>
      </c>
      <c r="U625" s="11">
        <v>0</v>
      </c>
      <c r="V625" s="11">
        <v>0</v>
      </c>
      <c r="W625" s="11">
        <v>0</v>
      </c>
      <c r="X625" s="11">
        <v>0</v>
      </c>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36">
        <v>-2</v>
      </c>
      <c r="AX625" s="36">
        <v>0.51874999999999716</v>
      </c>
      <c r="AY625" s="36">
        <v>0</v>
      </c>
      <c r="AZ625" s="36">
        <v>0</v>
      </c>
      <c r="BA625" s="36">
        <v>0</v>
      </c>
      <c r="BB625" s="37">
        <f>SUMPRODUCT(L625:X625,分數請填寫在這邊!C$7:O$7)</f>
        <v>150</v>
      </c>
    </row>
    <row r="626" spans="1:54" x14ac:dyDescent="0.25">
      <c r="A626" s="8" t="s">
        <v>976</v>
      </c>
      <c r="B626" s="8">
        <v>19</v>
      </c>
      <c r="C626" s="10" t="s">
        <v>309</v>
      </c>
      <c r="D626" s="10" t="s">
        <v>56</v>
      </c>
      <c r="E626" s="10" t="s">
        <v>1486</v>
      </c>
      <c r="F626" s="33">
        <f t="shared" si="9"/>
        <v>-63.34375</v>
      </c>
      <c r="G626" s="8">
        <v>38.166666666666664</v>
      </c>
      <c r="H626" s="8">
        <v>46.533333333333339</v>
      </c>
      <c r="I626" s="14">
        <v>42.35</v>
      </c>
      <c r="J626" s="14">
        <v>27.9375</v>
      </c>
      <c r="K626" s="8"/>
      <c r="L626" s="11">
        <v>1.5</v>
      </c>
      <c r="M626" s="11">
        <v>0</v>
      </c>
      <c r="N626" s="11">
        <v>0</v>
      </c>
      <c r="O626" s="11">
        <v>0</v>
      </c>
      <c r="P626" s="11">
        <v>0</v>
      </c>
      <c r="Q626" s="11">
        <v>0</v>
      </c>
      <c r="R626" s="11">
        <v>1</v>
      </c>
      <c r="S626" s="11">
        <v>0</v>
      </c>
      <c r="T626" s="11">
        <v>1.5</v>
      </c>
      <c r="U626" s="11">
        <v>0</v>
      </c>
      <c r="V626" s="11">
        <v>0</v>
      </c>
      <c r="W626" s="11">
        <v>0</v>
      </c>
      <c r="X626" s="11">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36">
        <v>27</v>
      </c>
      <c r="AX626" s="36">
        <v>0.9375</v>
      </c>
      <c r="AY626" s="36">
        <v>136</v>
      </c>
      <c r="AZ626" s="36">
        <v>138.5</v>
      </c>
      <c r="BA626" s="36">
        <v>138.34375</v>
      </c>
      <c r="BB626" s="37">
        <f>SUMPRODUCT(L626:X626,分數請填寫在這邊!C$7:O$7)</f>
        <v>75</v>
      </c>
    </row>
    <row r="627" spans="1:54" x14ac:dyDescent="0.25">
      <c r="A627" s="8" t="s">
        <v>976</v>
      </c>
      <c r="B627" s="8">
        <v>20</v>
      </c>
      <c r="C627" s="10" t="s">
        <v>309</v>
      </c>
      <c r="D627" s="10" t="s">
        <v>317</v>
      </c>
      <c r="E627" s="10" t="s">
        <v>1487</v>
      </c>
      <c r="F627" s="33">
        <f t="shared" si="9"/>
        <v>-44.925595238095255</v>
      </c>
      <c r="G627" s="8">
        <v>25.288888888888891</v>
      </c>
      <c r="H627" s="8">
        <v>40.271428571428565</v>
      </c>
      <c r="I627" s="14">
        <v>32.780158730158732</v>
      </c>
      <c r="J627" s="14">
        <v>15.975198412698418</v>
      </c>
      <c r="K627" s="8"/>
      <c r="L627" s="11">
        <v>1.5</v>
      </c>
      <c r="M627" s="11">
        <v>0</v>
      </c>
      <c r="N627" s="11">
        <v>0</v>
      </c>
      <c r="O627" s="11">
        <v>0</v>
      </c>
      <c r="P627" s="11">
        <v>0</v>
      </c>
      <c r="Q627" s="11">
        <v>0</v>
      </c>
      <c r="R627" s="11">
        <v>1</v>
      </c>
      <c r="S627" s="11">
        <v>0</v>
      </c>
      <c r="T627" s="11">
        <v>1.5</v>
      </c>
      <c r="U627" s="11">
        <v>0</v>
      </c>
      <c r="V627" s="11">
        <v>0</v>
      </c>
      <c r="W627" s="11">
        <v>0</v>
      </c>
      <c r="X627" s="11">
        <v>0</v>
      </c>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36">
        <v>15</v>
      </c>
      <c r="AX627" s="36">
        <v>0.97519841269841834</v>
      </c>
      <c r="AY627" s="36">
        <v>117</v>
      </c>
      <c r="AZ627" s="36">
        <v>120</v>
      </c>
      <c r="BA627" s="36">
        <v>119.92559523809526</v>
      </c>
      <c r="BB627" s="37">
        <f>SUMPRODUCT(L627:X627,分數請填寫在這邊!C$7:O$7)</f>
        <v>75</v>
      </c>
    </row>
    <row r="628" spans="1:54" x14ac:dyDescent="0.25">
      <c r="A628" s="8" t="s">
        <v>976</v>
      </c>
      <c r="B628" s="8">
        <v>21</v>
      </c>
      <c r="C628" s="10" t="s">
        <v>309</v>
      </c>
      <c r="D628" s="10" t="s">
        <v>318</v>
      </c>
      <c r="E628" s="10" t="s">
        <v>1488</v>
      </c>
      <c r="F628" s="33">
        <f t="shared" si="9"/>
        <v>-36.355000000000018</v>
      </c>
      <c r="G628" s="8">
        <v>21.859999999999996</v>
      </c>
      <c r="H628" s="8">
        <v>36.652000000000001</v>
      </c>
      <c r="I628" s="14">
        <v>29.256</v>
      </c>
      <c r="J628" s="14">
        <v>11.570000000000007</v>
      </c>
      <c r="K628" s="8"/>
      <c r="L628" s="11">
        <v>1.5</v>
      </c>
      <c r="M628" s="11">
        <v>0</v>
      </c>
      <c r="N628" s="11">
        <v>0</v>
      </c>
      <c r="O628" s="11">
        <v>0</v>
      </c>
      <c r="P628" s="11">
        <v>0</v>
      </c>
      <c r="Q628" s="11">
        <v>0</v>
      </c>
      <c r="R628" s="11">
        <v>1</v>
      </c>
      <c r="S628" s="11">
        <v>0</v>
      </c>
      <c r="T628" s="11">
        <v>1.5</v>
      </c>
      <c r="U628" s="11">
        <v>0</v>
      </c>
      <c r="V628" s="11">
        <v>0</v>
      </c>
      <c r="W628" s="11">
        <v>0</v>
      </c>
      <c r="X628" s="11">
        <v>0</v>
      </c>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36">
        <v>11</v>
      </c>
      <c r="AX628" s="36">
        <v>0.57000000000000739</v>
      </c>
      <c r="AY628" s="36">
        <v>110.5</v>
      </c>
      <c r="AZ628" s="36">
        <v>112</v>
      </c>
      <c r="BA628" s="36">
        <v>111.35500000000002</v>
      </c>
      <c r="BB628" s="37">
        <f>SUMPRODUCT(L628:X628,分數請填寫在這邊!C$7:O$7)</f>
        <v>75</v>
      </c>
    </row>
    <row r="629" spans="1:54" x14ac:dyDescent="0.25">
      <c r="A629" s="8" t="s">
        <v>976</v>
      </c>
      <c r="B629" s="8">
        <v>22</v>
      </c>
      <c r="C629" s="10" t="s">
        <v>309</v>
      </c>
      <c r="D629" s="10" t="s">
        <v>129</v>
      </c>
      <c r="E629" s="10" t="s">
        <v>1489</v>
      </c>
      <c r="F629" s="33">
        <f t="shared" si="9"/>
        <v>50.304687499999901</v>
      </c>
      <c r="G629" s="8">
        <v>11.550000000000002</v>
      </c>
      <c r="H629" s="8">
        <v>30.4375</v>
      </c>
      <c r="I629" s="14">
        <v>20.993750000000002</v>
      </c>
      <c r="J629" s="14">
        <v>1.2421875000000142</v>
      </c>
      <c r="K629" s="8"/>
      <c r="L629" s="11">
        <v>1</v>
      </c>
      <c r="M629" s="11">
        <v>1</v>
      </c>
      <c r="N629" s="11">
        <v>0</v>
      </c>
      <c r="O629" s="11">
        <v>0</v>
      </c>
      <c r="P629" s="11">
        <v>0</v>
      </c>
      <c r="Q629" s="11">
        <v>0</v>
      </c>
      <c r="R629" s="11">
        <v>0</v>
      </c>
      <c r="S629" s="11">
        <v>0</v>
      </c>
      <c r="T629" s="11">
        <v>1.5</v>
      </c>
      <c r="U629" s="11">
        <v>0</v>
      </c>
      <c r="V629" s="11">
        <v>0</v>
      </c>
      <c r="W629" s="11">
        <v>0</v>
      </c>
      <c r="X629" s="11">
        <v>0</v>
      </c>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36">
        <v>1</v>
      </c>
      <c r="AX629" s="36">
        <v>0.24218750000001421</v>
      </c>
      <c r="AY629" s="36">
        <v>48</v>
      </c>
      <c r="AZ629" s="36">
        <v>55</v>
      </c>
      <c r="BA629" s="36">
        <v>49.695312500000099</v>
      </c>
      <c r="BB629" s="37">
        <f>SUMPRODUCT(L629:X629,分數請填寫在這邊!C$7:O$7)</f>
        <v>100</v>
      </c>
    </row>
    <row r="630" spans="1:54" x14ac:dyDescent="0.25">
      <c r="A630" s="8" t="s">
        <v>976</v>
      </c>
      <c r="B630" s="8">
        <v>23</v>
      </c>
      <c r="C630" s="10" t="s">
        <v>309</v>
      </c>
      <c r="D630" s="10" t="s">
        <v>19</v>
      </c>
      <c r="E630" s="10" t="s">
        <v>1490</v>
      </c>
      <c r="F630" s="33">
        <f t="shared" si="9"/>
        <v>70.605846774193523</v>
      </c>
      <c r="G630" s="8">
        <v>17.683870967741935</v>
      </c>
      <c r="H630" s="8">
        <v>33.6</v>
      </c>
      <c r="I630" s="14">
        <v>25.641935483870967</v>
      </c>
      <c r="J630" s="14">
        <v>7.0524193548387188</v>
      </c>
      <c r="K630" s="8"/>
      <c r="L630" s="11">
        <v>1.75</v>
      </c>
      <c r="M630" s="11">
        <v>2</v>
      </c>
      <c r="N630" s="11">
        <v>0</v>
      </c>
      <c r="O630" s="11">
        <v>0</v>
      </c>
      <c r="P630" s="11">
        <v>0</v>
      </c>
      <c r="Q630" s="11">
        <v>0</v>
      </c>
      <c r="R630" s="11">
        <v>0</v>
      </c>
      <c r="S630" s="11">
        <v>0</v>
      </c>
      <c r="T630" s="11">
        <v>1</v>
      </c>
      <c r="U630" s="11">
        <v>0</v>
      </c>
      <c r="V630" s="11">
        <v>2</v>
      </c>
      <c r="W630" s="11">
        <v>0</v>
      </c>
      <c r="X630" s="11">
        <v>0</v>
      </c>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36">
        <v>7</v>
      </c>
      <c r="AX630" s="36">
        <v>5.2419354838718846E-2</v>
      </c>
      <c r="AY630" s="36">
        <v>116.75</v>
      </c>
      <c r="AZ630" s="36">
        <v>119.5</v>
      </c>
      <c r="BA630" s="36">
        <v>116.89415322580648</v>
      </c>
      <c r="BB630" s="37">
        <f>SUMPRODUCT(L630:X630,分數請填寫在這邊!C$7:O$7)</f>
        <v>187.5</v>
      </c>
    </row>
    <row r="631" spans="1:54" x14ac:dyDescent="0.25">
      <c r="A631" s="8" t="s">
        <v>976</v>
      </c>
      <c r="B631" s="8">
        <v>24</v>
      </c>
      <c r="C631" s="10" t="s">
        <v>309</v>
      </c>
      <c r="D631" s="10" t="s">
        <v>319</v>
      </c>
      <c r="E631" s="10" t="s">
        <v>1491</v>
      </c>
      <c r="F631" s="33">
        <f t="shared" si="9"/>
        <v>137.5</v>
      </c>
      <c r="G631" s="8">
        <v>3.7894736842105265</v>
      </c>
      <c r="H631" s="8">
        <v>23.96</v>
      </c>
      <c r="I631" s="14">
        <v>13.874736842105264</v>
      </c>
      <c r="J631" s="14">
        <v>-7.6565789473684163</v>
      </c>
      <c r="K631" s="8"/>
      <c r="L631" s="11">
        <v>1.75</v>
      </c>
      <c r="M631" s="11">
        <v>1</v>
      </c>
      <c r="N631" s="11">
        <v>0</v>
      </c>
      <c r="O631" s="11">
        <v>0</v>
      </c>
      <c r="P631" s="11">
        <v>0</v>
      </c>
      <c r="Q631" s="11">
        <v>0</v>
      </c>
      <c r="R631" s="11">
        <v>0</v>
      </c>
      <c r="S631" s="11">
        <v>0</v>
      </c>
      <c r="T631" s="11">
        <v>2</v>
      </c>
      <c r="U631" s="11">
        <v>0</v>
      </c>
      <c r="V631" s="11">
        <v>0</v>
      </c>
      <c r="W631" s="11">
        <v>0</v>
      </c>
      <c r="X631" s="11">
        <v>0</v>
      </c>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36">
        <v>-8</v>
      </c>
      <c r="AX631" s="36">
        <v>0.34342105263158373</v>
      </c>
      <c r="AY631" s="36">
        <v>0</v>
      </c>
      <c r="AZ631" s="36">
        <v>0</v>
      </c>
      <c r="BA631" s="36">
        <v>0</v>
      </c>
      <c r="BB631" s="37">
        <f>SUMPRODUCT(L631:X631,分數請填寫在這邊!C$7:O$7)</f>
        <v>137.5</v>
      </c>
    </row>
    <row r="632" spans="1:54" x14ac:dyDescent="0.25">
      <c r="A632" s="8" t="s">
        <v>976</v>
      </c>
      <c r="B632" s="8">
        <v>25</v>
      </c>
      <c r="C632" s="10" t="s">
        <v>309</v>
      </c>
      <c r="D632" s="10" t="s">
        <v>320</v>
      </c>
      <c r="E632" s="10" t="s">
        <v>1492</v>
      </c>
      <c r="F632" s="33">
        <f t="shared" si="9"/>
        <v>125</v>
      </c>
      <c r="G632" s="8">
        <v>6.9046153846153837</v>
      </c>
      <c r="H632" s="8">
        <v>26.379999999999995</v>
      </c>
      <c r="I632" s="14">
        <v>16.642307692307689</v>
      </c>
      <c r="J632" s="14">
        <v>-4.1971153846153726</v>
      </c>
      <c r="K632" s="8"/>
      <c r="L632" s="11">
        <v>1.5</v>
      </c>
      <c r="M632" s="11">
        <v>1</v>
      </c>
      <c r="N632" s="11">
        <v>0</v>
      </c>
      <c r="O632" s="11">
        <v>0</v>
      </c>
      <c r="P632" s="11">
        <v>0</v>
      </c>
      <c r="Q632" s="11">
        <v>0</v>
      </c>
      <c r="R632" s="11">
        <v>1</v>
      </c>
      <c r="S632" s="11">
        <v>0</v>
      </c>
      <c r="T632" s="11">
        <v>1</v>
      </c>
      <c r="U632" s="11">
        <v>0</v>
      </c>
      <c r="V632" s="11">
        <v>0</v>
      </c>
      <c r="W632" s="11">
        <v>1.75</v>
      </c>
      <c r="X632" s="11">
        <v>0</v>
      </c>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36">
        <v>-5</v>
      </c>
      <c r="AX632" s="36">
        <v>0.80288461538462741</v>
      </c>
      <c r="AY632" s="36">
        <v>0</v>
      </c>
      <c r="AZ632" s="36">
        <v>0</v>
      </c>
      <c r="BA632" s="36">
        <v>0</v>
      </c>
      <c r="BB632" s="37">
        <f>SUMPRODUCT(L632:X632,分數請填寫在這邊!C$7:O$7)</f>
        <v>125</v>
      </c>
    </row>
    <row r="633" spans="1:54" x14ac:dyDescent="0.25">
      <c r="A633" s="8" t="s">
        <v>976</v>
      </c>
      <c r="B633" s="8">
        <v>26</v>
      </c>
      <c r="C633" s="10" t="s">
        <v>309</v>
      </c>
      <c r="D633" s="10" t="s">
        <v>321</v>
      </c>
      <c r="E633" s="10" t="s">
        <v>1493</v>
      </c>
      <c r="F633" s="33">
        <f t="shared" si="9"/>
        <v>75</v>
      </c>
      <c r="G633" s="8">
        <v>3.4470588235294133</v>
      </c>
      <c r="H633" s="8">
        <v>27.944999999999993</v>
      </c>
      <c r="I633" s="14">
        <v>15.696029411764703</v>
      </c>
      <c r="J633" s="14">
        <v>-5.3799632352941273</v>
      </c>
      <c r="K633" s="8"/>
      <c r="L633" s="11">
        <v>1.5</v>
      </c>
      <c r="M633" s="11">
        <v>0</v>
      </c>
      <c r="N633" s="11">
        <v>0</v>
      </c>
      <c r="O633" s="11">
        <v>0</v>
      </c>
      <c r="P633" s="11">
        <v>0</v>
      </c>
      <c r="Q633" s="11">
        <v>0</v>
      </c>
      <c r="R633" s="11">
        <v>0</v>
      </c>
      <c r="S633" s="11">
        <v>0</v>
      </c>
      <c r="T633" s="11">
        <v>2</v>
      </c>
      <c r="U633" s="11">
        <v>0</v>
      </c>
      <c r="V633" s="11">
        <v>0</v>
      </c>
      <c r="W633" s="11">
        <v>2</v>
      </c>
      <c r="X633" s="11">
        <v>0</v>
      </c>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36">
        <v>-6</v>
      </c>
      <c r="AX633" s="36">
        <v>0.62003676470587266</v>
      </c>
      <c r="AY633" s="36">
        <v>0</v>
      </c>
      <c r="AZ633" s="36">
        <v>0</v>
      </c>
      <c r="BA633" s="36">
        <v>0</v>
      </c>
      <c r="BB633" s="37">
        <f>SUMPRODUCT(L633:X633,分數請填寫在這邊!C$7:O$7)</f>
        <v>75</v>
      </c>
    </row>
    <row r="634" spans="1:54" x14ac:dyDescent="0.25">
      <c r="A634" s="8" t="s">
        <v>976</v>
      </c>
      <c r="B634" s="8">
        <v>27</v>
      </c>
      <c r="C634" s="10" t="s">
        <v>309</v>
      </c>
      <c r="D634" s="10" t="s">
        <v>322</v>
      </c>
      <c r="E634" s="10" t="s">
        <v>1494</v>
      </c>
      <c r="F634" s="33">
        <f t="shared" si="9"/>
        <v>300</v>
      </c>
      <c r="G634" s="8">
        <v>3.7666666666666675</v>
      </c>
      <c r="H634" s="8">
        <v>24.945999999999998</v>
      </c>
      <c r="I634" s="14">
        <v>14.356333333333332</v>
      </c>
      <c r="J634" s="14">
        <v>-7.0545833333333263</v>
      </c>
      <c r="K634" s="8"/>
      <c r="L634" s="11">
        <v>2</v>
      </c>
      <c r="M634" s="11">
        <v>1</v>
      </c>
      <c r="N634" s="11">
        <v>0</v>
      </c>
      <c r="O634" s="11">
        <v>1</v>
      </c>
      <c r="P634" s="11">
        <v>0</v>
      </c>
      <c r="Q634" s="11">
        <v>2</v>
      </c>
      <c r="R634" s="11">
        <v>0</v>
      </c>
      <c r="S634" s="11">
        <v>0</v>
      </c>
      <c r="T634" s="11">
        <v>0</v>
      </c>
      <c r="U634" s="11">
        <v>0</v>
      </c>
      <c r="V634" s="11">
        <v>0</v>
      </c>
      <c r="W634" s="11">
        <v>0</v>
      </c>
      <c r="X634" s="11">
        <v>0</v>
      </c>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36">
        <v>-8</v>
      </c>
      <c r="AX634" s="36">
        <v>0.94541666666667368</v>
      </c>
      <c r="AY634" s="36">
        <v>0</v>
      </c>
      <c r="AZ634" s="36">
        <v>0</v>
      </c>
      <c r="BA634" s="36">
        <v>0</v>
      </c>
      <c r="BB634" s="37">
        <f>SUMPRODUCT(L634:X634,分數請填寫在這邊!C$7:O$7)</f>
        <v>300</v>
      </c>
    </row>
    <row r="635" spans="1:54" x14ac:dyDescent="0.25">
      <c r="A635" s="8" t="s">
        <v>976</v>
      </c>
      <c r="B635" s="8">
        <v>28</v>
      </c>
      <c r="C635" s="10" t="s">
        <v>309</v>
      </c>
      <c r="D635" s="10" t="s">
        <v>107</v>
      </c>
      <c r="E635" s="10" t="s">
        <v>1495</v>
      </c>
      <c r="F635" s="33">
        <f t="shared" si="9"/>
        <v>162.5</v>
      </c>
      <c r="G635" s="8">
        <v>9.0399999999999974</v>
      </c>
      <c r="H635" s="8">
        <v>26.666666666666668</v>
      </c>
      <c r="I635" s="14">
        <v>17.853333333333332</v>
      </c>
      <c r="J635" s="14">
        <v>-2.6833333333333371</v>
      </c>
      <c r="K635" s="8"/>
      <c r="L635" s="11">
        <v>1.25</v>
      </c>
      <c r="M635" s="11">
        <v>0</v>
      </c>
      <c r="N635" s="11">
        <v>0</v>
      </c>
      <c r="O635" s="11">
        <v>0</v>
      </c>
      <c r="P635" s="11">
        <v>0</v>
      </c>
      <c r="Q635" s="11">
        <v>1</v>
      </c>
      <c r="R635" s="11">
        <v>0</v>
      </c>
      <c r="S635" s="11">
        <v>0</v>
      </c>
      <c r="T635" s="11">
        <v>0</v>
      </c>
      <c r="U635" s="11">
        <v>0</v>
      </c>
      <c r="V635" s="11">
        <v>0</v>
      </c>
      <c r="W635" s="11">
        <v>0</v>
      </c>
      <c r="X635" s="11">
        <v>1</v>
      </c>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36">
        <v>-3</v>
      </c>
      <c r="AX635" s="36">
        <v>0.31666666666666288</v>
      </c>
      <c r="AY635" s="36">
        <v>0</v>
      </c>
      <c r="AZ635" s="36">
        <v>0</v>
      </c>
      <c r="BA635" s="36">
        <v>0</v>
      </c>
      <c r="BB635" s="37">
        <f>SUMPRODUCT(L635:X635,分數請填寫在這邊!C$7:O$7)</f>
        <v>162.5</v>
      </c>
    </row>
    <row r="636" spans="1:54" x14ac:dyDescent="0.25">
      <c r="A636" s="8" t="s">
        <v>976</v>
      </c>
      <c r="B636" s="8">
        <v>29</v>
      </c>
      <c r="C636" s="10" t="s">
        <v>309</v>
      </c>
      <c r="D636" s="10" t="s">
        <v>2531</v>
      </c>
      <c r="E636" s="10" t="s">
        <v>2854</v>
      </c>
      <c r="F636" s="33">
        <f t="shared" si="9"/>
        <v>150</v>
      </c>
      <c r="G636" s="8">
        <v>5.1792307692307702</v>
      </c>
      <c r="H636" s="8">
        <v>27.65</v>
      </c>
      <c r="I636" s="14">
        <v>16.414615384615384</v>
      </c>
      <c r="J636" s="14">
        <v>-4.4817307692307651</v>
      </c>
      <c r="K636" s="8"/>
      <c r="L636" s="11">
        <v>2</v>
      </c>
      <c r="M636" s="11">
        <v>1</v>
      </c>
      <c r="N636" s="11">
        <v>0</v>
      </c>
      <c r="O636" s="11">
        <v>0</v>
      </c>
      <c r="P636" s="11">
        <v>0</v>
      </c>
      <c r="Q636" s="11">
        <v>0</v>
      </c>
      <c r="R636" s="11">
        <v>0</v>
      </c>
      <c r="S636" s="11">
        <v>0</v>
      </c>
      <c r="T636" s="11">
        <v>2</v>
      </c>
      <c r="U636" s="11">
        <v>0</v>
      </c>
      <c r="V636" s="11">
        <v>0</v>
      </c>
      <c r="W636" s="11">
        <v>0</v>
      </c>
      <c r="X636" s="11">
        <v>0</v>
      </c>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36">
        <v>-5</v>
      </c>
      <c r="AX636" s="36">
        <v>0.51826923076923492</v>
      </c>
      <c r="AY636" s="36">
        <v>0</v>
      </c>
      <c r="AZ636" s="36">
        <v>0</v>
      </c>
      <c r="BA636" s="36">
        <v>0</v>
      </c>
      <c r="BB636" s="37">
        <f>SUMPRODUCT(L636:X636,分數請填寫在這邊!C$7:O$7)</f>
        <v>150</v>
      </c>
    </row>
    <row r="637" spans="1:54" x14ac:dyDescent="0.25">
      <c r="A637" s="8" t="s">
        <v>976</v>
      </c>
      <c r="B637" s="8">
        <v>30</v>
      </c>
      <c r="C637" s="10" t="s">
        <v>309</v>
      </c>
      <c r="D637" s="10" t="s">
        <v>2532</v>
      </c>
      <c r="E637" s="10" t="s">
        <v>2855</v>
      </c>
      <c r="F637" s="33">
        <f t="shared" si="9"/>
        <v>250</v>
      </c>
      <c r="G637" s="8">
        <v>5.1792307692307702</v>
      </c>
      <c r="H637" s="8">
        <v>27.65</v>
      </c>
      <c r="I637" s="14">
        <v>16.414615384615384</v>
      </c>
      <c r="J637" s="14">
        <v>-4.4817307692307651</v>
      </c>
      <c r="K637" s="8"/>
      <c r="L637" s="11">
        <v>2</v>
      </c>
      <c r="M637" s="11">
        <v>1</v>
      </c>
      <c r="N637" s="11">
        <v>0</v>
      </c>
      <c r="O637" s="11">
        <v>0</v>
      </c>
      <c r="P637" s="11">
        <v>0</v>
      </c>
      <c r="Q637" s="11">
        <v>2</v>
      </c>
      <c r="R637" s="11">
        <v>0</v>
      </c>
      <c r="S637" s="11">
        <v>0</v>
      </c>
      <c r="T637" s="11">
        <v>0</v>
      </c>
      <c r="U637" s="11">
        <v>0</v>
      </c>
      <c r="V637" s="11">
        <v>0</v>
      </c>
      <c r="W637" s="11">
        <v>0</v>
      </c>
      <c r="X637" s="11">
        <v>0</v>
      </c>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36">
        <v>-5</v>
      </c>
      <c r="AX637" s="36">
        <v>0.51826923076923492</v>
      </c>
      <c r="AY637" s="36">
        <v>0</v>
      </c>
      <c r="AZ637" s="36">
        <v>0</v>
      </c>
      <c r="BA637" s="36">
        <v>0</v>
      </c>
      <c r="BB637" s="37">
        <f>SUMPRODUCT(L637:X637,分數請填寫在這邊!C$7:O$7)</f>
        <v>250</v>
      </c>
    </row>
    <row r="638" spans="1:54" x14ac:dyDescent="0.25">
      <c r="A638" s="8" t="s">
        <v>976</v>
      </c>
      <c r="B638" s="8">
        <v>31</v>
      </c>
      <c r="C638" s="10" t="s">
        <v>309</v>
      </c>
      <c r="D638" s="10" t="s">
        <v>2533</v>
      </c>
      <c r="E638" s="10" t="s">
        <v>2856</v>
      </c>
      <c r="F638" s="33">
        <f t="shared" si="9"/>
        <v>162.5</v>
      </c>
      <c r="G638" s="8">
        <v>6</v>
      </c>
      <c r="H638" s="8">
        <v>26</v>
      </c>
      <c r="I638" s="14">
        <v>16</v>
      </c>
      <c r="J638" s="14">
        <v>-5</v>
      </c>
      <c r="K638" s="8"/>
      <c r="L638" s="11">
        <v>1.25</v>
      </c>
      <c r="M638" s="11">
        <v>0</v>
      </c>
      <c r="N638" s="11">
        <v>0</v>
      </c>
      <c r="O638" s="11">
        <v>2</v>
      </c>
      <c r="P638" s="11">
        <v>0</v>
      </c>
      <c r="Q638" s="11">
        <v>0</v>
      </c>
      <c r="R638" s="11">
        <v>0</v>
      </c>
      <c r="S638" s="11">
        <v>0</v>
      </c>
      <c r="T638" s="11">
        <v>0</v>
      </c>
      <c r="U638" s="11">
        <v>0</v>
      </c>
      <c r="V638" s="11">
        <v>1</v>
      </c>
      <c r="W638" s="11">
        <v>0</v>
      </c>
      <c r="X638" s="11">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36">
        <v>-5</v>
      </c>
      <c r="AX638" s="36">
        <v>0</v>
      </c>
      <c r="AY638" s="36">
        <v>0</v>
      </c>
      <c r="AZ638" s="36">
        <v>0</v>
      </c>
      <c r="BA638" s="36">
        <v>0</v>
      </c>
      <c r="BB638" s="37">
        <f>SUMPRODUCT(L638:X638,分數請填寫在這邊!C$7:O$7)</f>
        <v>162.5</v>
      </c>
    </row>
    <row r="639" spans="1:54" x14ac:dyDescent="0.25">
      <c r="A639" s="8" t="s">
        <v>976</v>
      </c>
      <c r="B639" s="8">
        <v>32</v>
      </c>
      <c r="C639" s="10" t="s">
        <v>309</v>
      </c>
      <c r="D639" s="10" t="s">
        <v>2534</v>
      </c>
      <c r="E639" s="10" t="s">
        <v>2857</v>
      </c>
      <c r="F639" s="33">
        <f t="shared" si="9"/>
        <v>62.5</v>
      </c>
      <c r="G639" s="8">
        <v>6</v>
      </c>
      <c r="H639" s="8">
        <v>26</v>
      </c>
      <c r="I639" s="14">
        <v>16</v>
      </c>
      <c r="J639" s="14">
        <v>-5</v>
      </c>
      <c r="K639" s="8"/>
      <c r="L639" s="11">
        <v>1.25</v>
      </c>
      <c r="M639" s="11">
        <v>0</v>
      </c>
      <c r="N639" s="11">
        <v>0</v>
      </c>
      <c r="O639" s="11">
        <v>0</v>
      </c>
      <c r="P639" s="11">
        <v>0</v>
      </c>
      <c r="Q639" s="11">
        <v>0</v>
      </c>
      <c r="R639" s="11">
        <v>0</v>
      </c>
      <c r="S639" s="11">
        <v>2</v>
      </c>
      <c r="T639" s="11">
        <v>0</v>
      </c>
      <c r="U639" s="11">
        <v>0</v>
      </c>
      <c r="V639" s="11">
        <v>1</v>
      </c>
      <c r="W639" s="11">
        <v>0</v>
      </c>
      <c r="X639" s="11">
        <v>0</v>
      </c>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36">
        <v>-5</v>
      </c>
      <c r="AX639" s="36">
        <v>0</v>
      </c>
      <c r="AY639" s="36">
        <v>0</v>
      </c>
      <c r="AZ639" s="36">
        <v>0</v>
      </c>
      <c r="BA639" s="36">
        <v>0</v>
      </c>
      <c r="BB639" s="37">
        <f>SUMPRODUCT(L639:X639,分數請填寫在這邊!C$7:O$7)</f>
        <v>62.5</v>
      </c>
    </row>
    <row r="640" spans="1:54" x14ac:dyDescent="0.25">
      <c r="A640" s="8" t="s">
        <v>976</v>
      </c>
      <c r="B640" s="8">
        <v>33</v>
      </c>
      <c r="C640" s="10" t="s">
        <v>309</v>
      </c>
      <c r="D640" s="10" t="s">
        <v>323</v>
      </c>
      <c r="E640" s="10" t="s">
        <v>1496</v>
      </c>
      <c r="F640" s="33">
        <f t="shared" si="9"/>
        <v>100</v>
      </c>
      <c r="G640" s="8">
        <v>4.625</v>
      </c>
      <c r="H640" s="8">
        <v>25.933333333333337</v>
      </c>
      <c r="I640" s="14">
        <v>15.279166666666669</v>
      </c>
      <c r="J640" s="14">
        <v>-5.9010416666666572</v>
      </c>
      <c r="K640" s="8"/>
      <c r="L640" s="11">
        <v>2</v>
      </c>
      <c r="M640" s="11">
        <v>0</v>
      </c>
      <c r="N640" s="11">
        <v>0</v>
      </c>
      <c r="O640" s="11">
        <v>0</v>
      </c>
      <c r="P640" s="11">
        <v>0</v>
      </c>
      <c r="Q640" s="11">
        <v>0</v>
      </c>
      <c r="R640" s="11">
        <v>1.75</v>
      </c>
      <c r="S640" s="11">
        <v>0</v>
      </c>
      <c r="T640" s="11">
        <v>2</v>
      </c>
      <c r="U640" s="11">
        <v>0</v>
      </c>
      <c r="V640" s="11">
        <v>0</v>
      </c>
      <c r="W640" s="11">
        <v>0</v>
      </c>
      <c r="X640" s="11">
        <v>0</v>
      </c>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36">
        <v>-6</v>
      </c>
      <c r="AX640" s="36">
        <v>9.8958333333342807E-2</v>
      </c>
      <c r="AY640" s="36">
        <v>0</v>
      </c>
      <c r="AZ640" s="36">
        <v>0</v>
      </c>
      <c r="BA640" s="36">
        <v>0</v>
      </c>
      <c r="BB640" s="37">
        <f>SUMPRODUCT(L640:X640,分數請填寫在這邊!C$7:O$7)</f>
        <v>100</v>
      </c>
    </row>
    <row r="641" spans="1:54" x14ac:dyDescent="0.25">
      <c r="A641" s="8" t="s">
        <v>976</v>
      </c>
      <c r="B641" s="8">
        <v>34</v>
      </c>
      <c r="C641" s="10" t="s">
        <v>309</v>
      </c>
      <c r="D641" s="10" t="s">
        <v>324</v>
      </c>
      <c r="E641" s="10" t="s">
        <v>1497</v>
      </c>
      <c r="F641" s="33">
        <f t="shared" si="9"/>
        <v>128.27142857142857</v>
      </c>
      <c r="G641" s="8">
        <v>10.657142857142857</v>
      </c>
      <c r="H641" s="8">
        <v>28.799999999999997</v>
      </c>
      <c r="I641" s="14">
        <v>19.728571428571428</v>
      </c>
      <c r="J641" s="14">
        <v>19.728571428571428</v>
      </c>
      <c r="K641" s="8"/>
      <c r="L641" s="11">
        <v>2</v>
      </c>
      <c r="M641" s="11">
        <v>1</v>
      </c>
      <c r="N641" s="11">
        <v>0</v>
      </c>
      <c r="O641" s="11">
        <v>2</v>
      </c>
      <c r="P641" s="11">
        <v>0</v>
      </c>
      <c r="Q641" s="11">
        <v>0</v>
      </c>
      <c r="R641" s="11">
        <v>0</v>
      </c>
      <c r="S641" s="11">
        <v>0</v>
      </c>
      <c r="T641" s="11">
        <v>0</v>
      </c>
      <c r="U641" s="11">
        <v>0</v>
      </c>
      <c r="V641" s="11">
        <v>0</v>
      </c>
      <c r="W641" s="11">
        <v>0</v>
      </c>
      <c r="X641" s="11">
        <v>0</v>
      </c>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36">
        <v>-1</v>
      </c>
      <c r="AX641" s="36">
        <v>0.6607142857142918</v>
      </c>
      <c r="AY641" s="36">
        <v>0</v>
      </c>
      <c r="AZ641" s="36">
        <v>4</v>
      </c>
      <c r="BA641" s="36">
        <v>121.72857142857143</v>
      </c>
      <c r="BB641" s="37">
        <f>SUMPRODUCT(L641:X641,分數請填寫在這邊!C$7:O$7)</f>
        <v>250</v>
      </c>
    </row>
    <row r="642" spans="1:54" x14ac:dyDescent="0.25">
      <c r="A642" s="8" t="s">
        <v>976</v>
      </c>
      <c r="B642" s="8">
        <v>35</v>
      </c>
      <c r="C642" s="10" t="s">
        <v>309</v>
      </c>
      <c r="D642" s="10" t="s">
        <v>2535</v>
      </c>
      <c r="E642" s="10" t="s">
        <v>2858</v>
      </c>
      <c r="F642" s="33">
        <f t="shared" ref="F642:F705" si="10">BB642-BA642</f>
        <v>125</v>
      </c>
      <c r="G642" s="8">
        <v>6</v>
      </c>
      <c r="H642" s="8">
        <v>26</v>
      </c>
      <c r="I642" s="14">
        <v>16</v>
      </c>
      <c r="J642" s="14">
        <v>16</v>
      </c>
      <c r="K642" s="8"/>
      <c r="L642" s="11">
        <v>1</v>
      </c>
      <c r="M642" s="11">
        <v>0</v>
      </c>
      <c r="N642" s="11">
        <v>1</v>
      </c>
      <c r="O642" s="11">
        <v>2</v>
      </c>
      <c r="P642" s="11">
        <v>0</v>
      </c>
      <c r="Q642" s="11">
        <v>0</v>
      </c>
      <c r="R642" s="11">
        <v>0</v>
      </c>
      <c r="S642" s="11">
        <v>0</v>
      </c>
      <c r="T642" s="11">
        <v>0</v>
      </c>
      <c r="U642" s="11">
        <v>0</v>
      </c>
      <c r="V642" s="11">
        <v>0</v>
      </c>
      <c r="W642" s="11">
        <v>0</v>
      </c>
      <c r="X642" s="11">
        <v>0</v>
      </c>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36">
        <v>-5</v>
      </c>
      <c r="AX642" s="36">
        <v>0</v>
      </c>
      <c r="AY642" s="36">
        <v>0</v>
      </c>
      <c r="AZ642" s="36">
        <v>0</v>
      </c>
      <c r="BA642" s="36">
        <v>75</v>
      </c>
      <c r="BB642" s="37">
        <f>SUMPRODUCT(L642:X642,分數請填寫在這邊!C$7:O$7)</f>
        <v>200</v>
      </c>
    </row>
    <row r="643" spans="1:54" x14ac:dyDescent="0.25">
      <c r="A643" s="8" t="s">
        <v>976</v>
      </c>
      <c r="B643" s="8">
        <v>36</v>
      </c>
      <c r="C643" s="10" t="s">
        <v>309</v>
      </c>
      <c r="D643" s="10" t="s">
        <v>800</v>
      </c>
      <c r="E643" s="10" t="s">
        <v>2859</v>
      </c>
      <c r="F643" s="33">
        <f t="shared" si="10"/>
        <v>125</v>
      </c>
      <c r="G643" s="8">
        <v>6</v>
      </c>
      <c r="H643" s="8">
        <v>26</v>
      </c>
      <c r="I643" s="14">
        <v>16</v>
      </c>
      <c r="J643" s="14">
        <v>16</v>
      </c>
      <c r="K643" s="8"/>
      <c r="L643" s="11">
        <v>1</v>
      </c>
      <c r="M643" s="11">
        <v>0</v>
      </c>
      <c r="N643" s="11">
        <v>1</v>
      </c>
      <c r="O643" s="11">
        <v>0</v>
      </c>
      <c r="P643" s="11">
        <v>2</v>
      </c>
      <c r="Q643" s="11">
        <v>0</v>
      </c>
      <c r="R643" s="11">
        <v>0</v>
      </c>
      <c r="S643" s="11">
        <v>0</v>
      </c>
      <c r="T643" s="11">
        <v>0</v>
      </c>
      <c r="U643" s="11">
        <v>0</v>
      </c>
      <c r="V643" s="11">
        <v>0</v>
      </c>
      <c r="W643" s="11">
        <v>0</v>
      </c>
      <c r="X643" s="11">
        <v>0</v>
      </c>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36">
        <v>-5</v>
      </c>
      <c r="AX643" s="36">
        <v>0</v>
      </c>
      <c r="AY643" s="36">
        <v>0</v>
      </c>
      <c r="AZ643" s="36">
        <v>0</v>
      </c>
      <c r="BA643" s="36">
        <v>75</v>
      </c>
      <c r="BB643" s="37">
        <f>SUMPRODUCT(L643:X643,分數請填寫在這邊!C$7:O$7)</f>
        <v>200</v>
      </c>
    </row>
    <row r="644" spans="1:54" x14ac:dyDescent="0.25">
      <c r="A644" s="8" t="s">
        <v>976</v>
      </c>
      <c r="B644" s="8">
        <v>37</v>
      </c>
      <c r="C644" s="10" t="s">
        <v>309</v>
      </c>
      <c r="D644" s="10" t="s">
        <v>801</v>
      </c>
      <c r="E644" s="10" t="s">
        <v>2860</v>
      </c>
      <c r="F644" s="33">
        <f t="shared" si="10"/>
        <v>200</v>
      </c>
      <c r="G644" s="8">
        <v>6</v>
      </c>
      <c r="H644" s="8">
        <v>26</v>
      </c>
      <c r="I644" s="14">
        <v>16</v>
      </c>
      <c r="J644" s="14">
        <v>-5</v>
      </c>
      <c r="K644" s="8"/>
      <c r="L644" s="11">
        <v>1</v>
      </c>
      <c r="M644" s="11">
        <v>0</v>
      </c>
      <c r="N644" s="11">
        <v>1</v>
      </c>
      <c r="O644" s="11">
        <v>0</v>
      </c>
      <c r="P644" s="11">
        <v>0</v>
      </c>
      <c r="Q644" s="11">
        <v>2</v>
      </c>
      <c r="R644" s="11">
        <v>0</v>
      </c>
      <c r="S644" s="11">
        <v>0</v>
      </c>
      <c r="T644" s="11">
        <v>0</v>
      </c>
      <c r="U644" s="11">
        <v>0</v>
      </c>
      <c r="V644" s="11">
        <v>0</v>
      </c>
      <c r="W644" s="11">
        <v>0</v>
      </c>
      <c r="X644" s="11">
        <v>0</v>
      </c>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36">
        <v>-5</v>
      </c>
      <c r="AX644" s="36">
        <v>0</v>
      </c>
      <c r="AY644" s="36">
        <v>0</v>
      </c>
      <c r="AZ644" s="36">
        <v>0</v>
      </c>
      <c r="BA644" s="36">
        <v>0</v>
      </c>
      <c r="BB644" s="37">
        <f>SUMPRODUCT(L644:X644,分數請填寫在這邊!C$7:O$7)</f>
        <v>200</v>
      </c>
    </row>
    <row r="645" spans="1:54" x14ac:dyDescent="0.25">
      <c r="A645" s="8" t="s">
        <v>976</v>
      </c>
      <c r="B645" s="8">
        <v>38</v>
      </c>
      <c r="C645" s="10" t="s">
        <v>309</v>
      </c>
      <c r="D645" s="10" t="s">
        <v>325</v>
      </c>
      <c r="E645" s="10" t="s">
        <v>1498</v>
      </c>
      <c r="F645" s="33">
        <f t="shared" si="10"/>
        <v>173.57814285714284</v>
      </c>
      <c r="G645" s="8">
        <v>21.971428571428572</v>
      </c>
      <c r="H645" s="8">
        <v>31.383333333333336</v>
      </c>
      <c r="I645" s="14">
        <v>26.677380952380954</v>
      </c>
      <c r="J645" s="14">
        <v>27.210928571428575</v>
      </c>
      <c r="K645" s="8"/>
      <c r="L645" s="11">
        <v>2</v>
      </c>
      <c r="M645" s="11">
        <v>2</v>
      </c>
      <c r="N645" s="11">
        <v>0</v>
      </c>
      <c r="O645" s="11">
        <v>0</v>
      </c>
      <c r="P645" s="11">
        <v>1</v>
      </c>
      <c r="Q645" s="11">
        <v>0</v>
      </c>
      <c r="R645" s="11">
        <v>0</v>
      </c>
      <c r="S645" s="11">
        <v>0</v>
      </c>
      <c r="T645" s="11">
        <v>0</v>
      </c>
      <c r="U645" s="11">
        <v>2</v>
      </c>
      <c r="V645" s="11">
        <v>0</v>
      </c>
      <c r="W645" s="11">
        <v>0</v>
      </c>
      <c r="X645" s="11">
        <v>0</v>
      </c>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36">
        <v>8</v>
      </c>
      <c r="AX645" s="36">
        <v>0.34672619047620401</v>
      </c>
      <c r="AY645" s="36">
        <v>120</v>
      </c>
      <c r="AZ645" s="36">
        <v>127</v>
      </c>
      <c r="BA645" s="36">
        <v>176.42185714285716</v>
      </c>
      <c r="BB645" s="37">
        <f>SUMPRODUCT(L645:X645,分數請填寫在這邊!C$7:O$7)</f>
        <v>350</v>
      </c>
    </row>
    <row r="646" spans="1:54" x14ac:dyDescent="0.25">
      <c r="A646" s="8" t="s">
        <v>976</v>
      </c>
      <c r="B646" s="8">
        <v>39</v>
      </c>
      <c r="C646" s="10" t="s">
        <v>309</v>
      </c>
      <c r="D646" s="10" t="s">
        <v>326</v>
      </c>
      <c r="E646" s="10" t="s">
        <v>1499</v>
      </c>
      <c r="F646" s="33">
        <f t="shared" si="10"/>
        <v>214.8544</v>
      </c>
      <c r="G646" s="8">
        <v>17.3</v>
      </c>
      <c r="H646" s="8">
        <v>29.339999999999996</v>
      </c>
      <c r="I646" s="14">
        <v>23.32</v>
      </c>
      <c r="J646" s="14">
        <v>23.7864</v>
      </c>
      <c r="K646" s="8"/>
      <c r="L646" s="11">
        <v>2</v>
      </c>
      <c r="M646" s="11">
        <v>2</v>
      </c>
      <c r="N646" s="11">
        <v>0</v>
      </c>
      <c r="O646" s="11">
        <v>1</v>
      </c>
      <c r="P646" s="11">
        <v>2</v>
      </c>
      <c r="Q646" s="11">
        <v>0</v>
      </c>
      <c r="R646" s="11">
        <v>0</v>
      </c>
      <c r="S646" s="11">
        <v>0</v>
      </c>
      <c r="T646" s="11">
        <v>0</v>
      </c>
      <c r="U646" s="11">
        <v>1</v>
      </c>
      <c r="V646" s="11">
        <v>0</v>
      </c>
      <c r="W646" s="11">
        <v>0</v>
      </c>
      <c r="X646" s="11">
        <v>0</v>
      </c>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36">
        <v>4</v>
      </c>
      <c r="AX646" s="36">
        <v>0.14999999999999147</v>
      </c>
      <c r="AY646" s="36">
        <v>112</v>
      </c>
      <c r="AZ646" s="36">
        <v>121</v>
      </c>
      <c r="BA646" s="36">
        <v>185.1456</v>
      </c>
      <c r="BB646" s="37">
        <f>SUMPRODUCT(L646:X646,分數請填寫在這邊!C$7:O$7)</f>
        <v>400</v>
      </c>
    </row>
    <row r="647" spans="1:54" x14ac:dyDescent="0.25">
      <c r="A647" s="8" t="s">
        <v>976</v>
      </c>
      <c r="B647" s="8">
        <v>40</v>
      </c>
      <c r="C647" s="10" t="s">
        <v>309</v>
      </c>
      <c r="D647" s="10" t="s">
        <v>31</v>
      </c>
      <c r="E647" s="10" t="s">
        <v>1500</v>
      </c>
      <c r="F647" s="33">
        <f t="shared" si="10"/>
        <v>148.76</v>
      </c>
      <c r="G647" s="8">
        <v>10.800000000000002</v>
      </c>
      <c r="H647" s="8">
        <v>25.439999999999998</v>
      </c>
      <c r="I647" s="14">
        <v>18.12</v>
      </c>
      <c r="J647" s="14">
        <v>18.12</v>
      </c>
      <c r="K647" s="8"/>
      <c r="L647" s="11">
        <v>1</v>
      </c>
      <c r="M647" s="11">
        <v>0</v>
      </c>
      <c r="N647" s="11">
        <v>0</v>
      </c>
      <c r="O647" s="11">
        <v>0</v>
      </c>
      <c r="P647" s="11">
        <v>2</v>
      </c>
      <c r="Q647" s="11">
        <v>0</v>
      </c>
      <c r="R647" s="11">
        <v>0</v>
      </c>
      <c r="S647" s="11">
        <v>0</v>
      </c>
      <c r="T647" s="11">
        <v>0</v>
      </c>
      <c r="U647" s="11">
        <v>2</v>
      </c>
      <c r="V647" s="11">
        <v>0</v>
      </c>
      <c r="W647" s="11">
        <v>0</v>
      </c>
      <c r="X647" s="11">
        <v>0</v>
      </c>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36">
        <v>-3</v>
      </c>
      <c r="AX647" s="36">
        <v>0.65000000000000568</v>
      </c>
      <c r="AY647" s="36">
        <v>0</v>
      </c>
      <c r="AZ647" s="36">
        <v>0</v>
      </c>
      <c r="BA647" s="36">
        <v>101.24000000000001</v>
      </c>
      <c r="BB647" s="37">
        <f>SUMPRODUCT(L647:X647,分數請填寫在這邊!C$7:O$7)</f>
        <v>250</v>
      </c>
    </row>
    <row r="648" spans="1:54" x14ac:dyDescent="0.25">
      <c r="A648" s="8" t="s">
        <v>976</v>
      </c>
      <c r="B648" s="8">
        <v>41</v>
      </c>
      <c r="C648" s="10" t="s">
        <v>309</v>
      </c>
      <c r="D648" s="10" t="s">
        <v>327</v>
      </c>
      <c r="E648" s="10" t="s">
        <v>1501</v>
      </c>
      <c r="F648" s="33">
        <f t="shared" si="10"/>
        <v>163.68333333333334</v>
      </c>
      <c r="G648" s="8">
        <v>2.5166666666666671</v>
      </c>
      <c r="H648" s="8">
        <v>22.116666666666664</v>
      </c>
      <c r="I648" s="14">
        <v>12.316666666666665</v>
      </c>
      <c r="J648" s="14">
        <v>12.316666666666665</v>
      </c>
      <c r="K648" s="8"/>
      <c r="L648" s="11">
        <v>1</v>
      </c>
      <c r="M648" s="11">
        <v>0</v>
      </c>
      <c r="N648" s="11">
        <v>2</v>
      </c>
      <c r="O648" s="11">
        <v>0</v>
      </c>
      <c r="P648" s="11">
        <v>0</v>
      </c>
      <c r="Q648" s="11">
        <v>0</v>
      </c>
      <c r="R648" s="11">
        <v>0</v>
      </c>
      <c r="S648" s="11">
        <v>0</v>
      </c>
      <c r="T648" s="11">
        <v>0</v>
      </c>
      <c r="U648" s="11">
        <v>0</v>
      </c>
      <c r="V648" s="11">
        <v>0</v>
      </c>
      <c r="W648" s="11">
        <v>0</v>
      </c>
      <c r="X648" s="11">
        <v>2</v>
      </c>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36">
        <v>-10</v>
      </c>
      <c r="AX648" s="36">
        <v>0.3958333333333286</v>
      </c>
      <c r="AY648" s="36">
        <v>0</v>
      </c>
      <c r="AZ648" s="36">
        <v>0</v>
      </c>
      <c r="BA648" s="36">
        <v>86.316666666666663</v>
      </c>
      <c r="BB648" s="37">
        <f>SUMPRODUCT(L648:X648,分數請填寫在這邊!C$7:O$7)</f>
        <v>250</v>
      </c>
    </row>
    <row r="649" spans="1:54" x14ac:dyDescent="0.25">
      <c r="A649" s="8" t="s">
        <v>976</v>
      </c>
      <c r="B649" s="8">
        <v>42</v>
      </c>
      <c r="C649" s="10" t="s">
        <v>309</v>
      </c>
      <c r="D649" s="10" t="s">
        <v>328</v>
      </c>
      <c r="E649" s="10" t="s">
        <v>1502</v>
      </c>
      <c r="F649" s="33">
        <f t="shared" si="10"/>
        <v>175.81574999999998</v>
      </c>
      <c r="G649" s="8">
        <v>19.166666666666668</v>
      </c>
      <c r="H649" s="8">
        <v>32.175000000000011</v>
      </c>
      <c r="I649" s="14">
        <v>25.670833333333341</v>
      </c>
      <c r="J649" s="14">
        <v>26.184250000000009</v>
      </c>
      <c r="K649" s="8"/>
      <c r="L649" s="11">
        <v>2</v>
      </c>
      <c r="M649" s="11">
        <v>1</v>
      </c>
      <c r="N649" s="11">
        <v>0</v>
      </c>
      <c r="O649" s="11">
        <v>0</v>
      </c>
      <c r="P649" s="11">
        <v>2</v>
      </c>
      <c r="Q649" s="11">
        <v>0</v>
      </c>
      <c r="R649" s="11">
        <v>0</v>
      </c>
      <c r="S649" s="11">
        <v>0</v>
      </c>
      <c r="T649" s="11">
        <v>0</v>
      </c>
      <c r="U649" s="11">
        <v>2</v>
      </c>
      <c r="V649" s="11">
        <v>0</v>
      </c>
      <c r="W649" s="11">
        <v>0</v>
      </c>
      <c r="X649" s="11">
        <v>0</v>
      </c>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36">
        <v>7</v>
      </c>
      <c r="AX649" s="36">
        <v>8.8541666666685614E-2</v>
      </c>
      <c r="AY649" s="36">
        <v>116</v>
      </c>
      <c r="AZ649" s="36">
        <v>120</v>
      </c>
      <c r="BA649" s="36">
        <v>174.18425000000002</v>
      </c>
      <c r="BB649" s="37">
        <f>SUMPRODUCT(L649:X649,分數請填寫在這邊!C$7:O$7)</f>
        <v>350</v>
      </c>
    </row>
    <row r="650" spans="1:54" x14ac:dyDescent="0.25">
      <c r="A650" s="8" t="s">
        <v>976</v>
      </c>
      <c r="B650" s="8">
        <v>43</v>
      </c>
      <c r="C650" s="10" t="s">
        <v>309</v>
      </c>
      <c r="D650" s="10" t="s">
        <v>329</v>
      </c>
      <c r="E650" s="10" t="s">
        <v>1503</v>
      </c>
      <c r="F650" s="33">
        <f t="shared" si="10"/>
        <v>37.132812499999872</v>
      </c>
      <c r="G650" s="8">
        <v>14.1875</v>
      </c>
      <c r="H650" s="8">
        <v>31.299999999999994</v>
      </c>
      <c r="I650" s="14">
        <v>22.743749999999999</v>
      </c>
      <c r="J650" s="14">
        <v>3.4296875000000142</v>
      </c>
      <c r="K650" s="8"/>
      <c r="L650" s="11">
        <v>2</v>
      </c>
      <c r="M650" s="11">
        <v>1</v>
      </c>
      <c r="N650" s="11">
        <v>0</v>
      </c>
      <c r="O650" s="11">
        <v>0</v>
      </c>
      <c r="P650" s="11">
        <v>0</v>
      </c>
      <c r="Q650" s="11">
        <v>0</v>
      </c>
      <c r="R650" s="11">
        <v>2</v>
      </c>
      <c r="S650" s="11">
        <v>0</v>
      </c>
      <c r="T650" s="11">
        <v>0</v>
      </c>
      <c r="U650" s="11">
        <v>0</v>
      </c>
      <c r="V650" s="11">
        <v>2</v>
      </c>
      <c r="W650" s="11">
        <v>0</v>
      </c>
      <c r="X650" s="11">
        <v>0</v>
      </c>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36">
        <v>3</v>
      </c>
      <c r="AX650" s="36">
        <v>0.42968750000001421</v>
      </c>
      <c r="AY650" s="36">
        <v>109</v>
      </c>
      <c r="AZ650" s="36">
        <v>118</v>
      </c>
      <c r="BA650" s="36">
        <v>112.86718750000013</v>
      </c>
      <c r="BB650" s="37">
        <f>SUMPRODUCT(L650:X650,分數請填寫在這邊!C$7:O$7)</f>
        <v>150</v>
      </c>
    </row>
    <row r="651" spans="1:54" x14ac:dyDescent="0.25">
      <c r="A651" s="8" t="s">
        <v>976</v>
      </c>
      <c r="B651" s="8">
        <v>44</v>
      </c>
      <c r="C651" s="10" t="s">
        <v>309</v>
      </c>
      <c r="D651" s="10" t="s">
        <v>330</v>
      </c>
      <c r="E651" s="10" t="s">
        <v>1504</v>
      </c>
      <c r="F651" s="33">
        <f t="shared" si="10"/>
        <v>100</v>
      </c>
      <c r="G651" s="8">
        <v>4.5428571428571445</v>
      </c>
      <c r="H651" s="8">
        <v>25.933333333333337</v>
      </c>
      <c r="I651" s="14">
        <v>15.238095238095241</v>
      </c>
      <c r="J651" s="14">
        <v>-5.952380952380949</v>
      </c>
      <c r="K651" s="8"/>
      <c r="L651" s="11">
        <v>1</v>
      </c>
      <c r="M651" s="11">
        <v>1</v>
      </c>
      <c r="N651" s="11">
        <v>0</v>
      </c>
      <c r="O651" s="11">
        <v>0</v>
      </c>
      <c r="P651" s="11">
        <v>0</v>
      </c>
      <c r="Q651" s="11">
        <v>0</v>
      </c>
      <c r="R651" s="11">
        <v>0</v>
      </c>
      <c r="S651" s="11">
        <v>0</v>
      </c>
      <c r="T651" s="11">
        <v>1.25</v>
      </c>
      <c r="U651" s="11">
        <v>0</v>
      </c>
      <c r="V651" s="11">
        <v>0</v>
      </c>
      <c r="W651" s="11">
        <v>0</v>
      </c>
      <c r="X651" s="11">
        <v>0</v>
      </c>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36">
        <v>-6</v>
      </c>
      <c r="AX651" s="36">
        <v>4.7619047619051003E-2</v>
      </c>
      <c r="AY651" s="36">
        <v>0</v>
      </c>
      <c r="AZ651" s="36">
        <v>0</v>
      </c>
      <c r="BA651" s="36">
        <v>0</v>
      </c>
      <c r="BB651" s="37">
        <f>SUMPRODUCT(L651:X651,分數請填寫在這邊!C$7:O$7)</f>
        <v>100</v>
      </c>
    </row>
    <row r="652" spans="1:54" x14ac:dyDescent="0.25">
      <c r="A652" s="8" t="s">
        <v>976</v>
      </c>
      <c r="B652" s="8">
        <v>45</v>
      </c>
      <c r="C652" s="10" t="s">
        <v>309</v>
      </c>
      <c r="D652" s="10" t="s">
        <v>331</v>
      </c>
      <c r="E652" s="10" t="s">
        <v>1505</v>
      </c>
      <c r="F652" s="33">
        <f t="shared" si="10"/>
        <v>150</v>
      </c>
      <c r="G652" s="8">
        <v>4.4499999999999984</v>
      </c>
      <c r="H652" s="8">
        <v>26.100000000000005</v>
      </c>
      <c r="I652" s="14">
        <v>15.275000000000002</v>
      </c>
      <c r="J652" s="14">
        <v>-5.9062499999999858</v>
      </c>
      <c r="K652" s="8"/>
      <c r="L652" s="11">
        <v>2</v>
      </c>
      <c r="M652" s="11">
        <v>1</v>
      </c>
      <c r="N652" s="11">
        <v>0</v>
      </c>
      <c r="O652" s="11">
        <v>0</v>
      </c>
      <c r="P652" s="11">
        <v>0</v>
      </c>
      <c r="Q652" s="11">
        <v>0</v>
      </c>
      <c r="R652" s="11">
        <v>1</v>
      </c>
      <c r="S652" s="11">
        <v>0</v>
      </c>
      <c r="T652" s="11">
        <v>2</v>
      </c>
      <c r="U652" s="11">
        <v>0</v>
      </c>
      <c r="V652" s="11">
        <v>0</v>
      </c>
      <c r="W652" s="11">
        <v>0</v>
      </c>
      <c r="X652" s="11">
        <v>0</v>
      </c>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36">
        <v>-6</v>
      </c>
      <c r="AX652" s="36">
        <v>9.3750000000014211E-2</v>
      </c>
      <c r="AY652" s="36">
        <v>0</v>
      </c>
      <c r="AZ652" s="36">
        <v>0</v>
      </c>
      <c r="BA652" s="36">
        <v>0</v>
      </c>
      <c r="BB652" s="37">
        <f>SUMPRODUCT(L652:X652,分數請填寫在這邊!C$7:O$7)</f>
        <v>150</v>
      </c>
    </row>
    <row r="653" spans="1:54" x14ac:dyDescent="0.25">
      <c r="A653" s="8" t="s">
        <v>976</v>
      </c>
      <c r="B653" s="8">
        <v>46</v>
      </c>
      <c r="C653" s="10" t="s">
        <v>309</v>
      </c>
      <c r="D653" s="10" t="s">
        <v>49</v>
      </c>
      <c r="E653" s="10" t="s">
        <v>1506</v>
      </c>
      <c r="F653" s="33">
        <f t="shared" si="10"/>
        <v>98.2899305555555</v>
      </c>
      <c r="G653" s="8">
        <v>16.674999999999997</v>
      </c>
      <c r="H653" s="8">
        <v>30.344444444444449</v>
      </c>
      <c r="I653" s="14">
        <v>23.509722222222223</v>
      </c>
      <c r="J653" s="14">
        <v>4.3871527777777857</v>
      </c>
      <c r="K653" s="8"/>
      <c r="L653" s="11">
        <v>2</v>
      </c>
      <c r="M653" s="11">
        <v>2</v>
      </c>
      <c r="N653" s="11">
        <v>0</v>
      </c>
      <c r="O653" s="11">
        <v>0</v>
      </c>
      <c r="P653" s="11">
        <v>0</v>
      </c>
      <c r="Q653" s="11">
        <v>0</v>
      </c>
      <c r="R653" s="11">
        <v>0</v>
      </c>
      <c r="S653" s="11">
        <v>0</v>
      </c>
      <c r="T653" s="11">
        <v>1</v>
      </c>
      <c r="U653" s="11">
        <v>0</v>
      </c>
      <c r="V653" s="11">
        <v>1</v>
      </c>
      <c r="W653" s="11">
        <v>0</v>
      </c>
      <c r="X653" s="11">
        <v>0</v>
      </c>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36">
        <v>4</v>
      </c>
      <c r="AX653" s="36">
        <v>0.38715277777778567</v>
      </c>
      <c r="AY653" s="36">
        <v>99</v>
      </c>
      <c r="AZ653" s="36">
        <v>106</v>
      </c>
      <c r="BA653" s="36">
        <v>101.7100694444445</v>
      </c>
      <c r="BB653" s="37">
        <f>SUMPRODUCT(L653:X653,分數請填寫在這邊!C$7:O$7)</f>
        <v>200</v>
      </c>
    </row>
    <row r="654" spans="1:54" x14ac:dyDescent="0.25">
      <c r="A654" s="8" t="s">
        <v>976</v>
      </c>
      <c r="B654" s="8">
        <v>47</v>
      </c>
      <c r="C654" s="10" t="s">
        <v>309</v>
      </c>
      <c r="D654" s="10" t="s">
        <v>332</v>
      </c>
      <c r="E654" s="10" t="s">
        <v>1507</v>
      </c>
      <c r="F654" s="33">
        <f t="shared" si="10"/>
        <v>175</v>
      </c>
      <c r="G654" s="8">
        <v>3.2750000000000008</v>
      </c>
      <c r="H654" s="8">
        <v>27.060000000000002</v>
      </c>
      <c r="I654" s="14">
        <v>15.167500000000002</v>
      </c>
      <c r="J654" s="14">
        <v>-6.0406249999999915</v>
      </c>
      <c r="K654" s="8"/>
      <c r="L654" s="11">
        <v>1.75</v>
      </c>
      <c r="M654" s="11">
        <v>1.75</v>
      </c>
      <c r="N654" s="11">
        <v>0</v>
      </c>
      <c r="O654" s="11">
        <v>0</v>
      </c>
      <c r="P654" s="11">
        <v>0</v>
      </c>
      <c r="Q654" s="11">
        <v>0</v>
      </c>
      <c r="R654" s="11">
        <v>0</v>
      </c>
      <c r="S654" s="11">
        <v>1.5</v>
      </c>
      <c r="T654" s="11">
        <v>0</v>
      </c>
      <c r="U654" s="11">
        <v>0</v>
      </c>
      <c r="V654" s="11">
        <v>0</v>
      </c>
      <c r="W654" s="11">
        <v>0</v>
      </c>
      <c r="X654" s="11">
        <v>0</v>
      </c>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36">
        <v>-7</v>
      </c>
      <c r="AX654" s="36">
        <v>0.95937500000000853</v>
      </c>
      <c r="AY654" s="36">
        <v>0</v>
      </c>
      <c r="AZ654" s="36">
        <v>0</v>
      </c>
      <c r="BA654" s="36">
        <v>0</v>
      </c>
      <c r="BB654" s="37">
        <f>SUMPRODUCT(L654:X654,分數請填寫在這邊!C$7:O$7)</f>
        <v>175</v>
      </c>
    </row>
    <row r="655" spans="1:54" x14ac:dyDescent="0.25">
      <c r="A655" s="8" t="s">
        <v>976</v>
      </c>
      <c r="B655" s="8">
        <v>48</v>
      </c>
      <c r="C655" s="10" t="s">
        <v>309</v>
      </c>
      <c r="D655" s="10" t="s">
        <v>833</v>
      </c>
      <c r="E655" s="10" t="s">
        <v>2314</v>
      </c>
      <c r="F655" s="33">
        <f t="shared" si="10"/>
        <v>100</v>
      </c>
      <c r="G655" s="8">
        <v>6.0333333333333332</v>
      </c>
      <c r="H655" s="8">
        <v>25</v>
      </c>
      <c r="I655" s="14">
        <v>15.516666666666666</v>
      </c>
      <c r="J655" s="14">
        <v>-5.6041666666666572</v>
      </c>
      <c r="K655" s="8"/>
      <c r="L655" s="11">
        <v>1</v>
      </c>
      <c r="M655" s="11">
        <v>1</v>
      </c>
      <c r="N655" s="11">
        <v>0</v>
      </c>
      <c r="O655" s="11">
        <v>0</v>
      </c>
      <c r="P655" s="11">
        <v>0</v>
      </c>
      <c r="Q655" s="11">
        <v>0</v>
      </c>
      <c r="R655" s="11">
        <v>0</v>
      </c>
      <c r="S655" s="11">
        <v>0</v>
      </c>
      <c r="T655" s="11">
        <v>2</v>
      </c>
      <c r="U655" s="11">
        <v>0</v>
      </c>
      <c r="V655" s="11">
        <v>0</v>
      </c>
      <c r="W655" s="11">
        <v>0</v>
      </c>
      <c r="X655" s="11">
        <v>0</v>
      </c>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36">
        <v>-6</v>
      </c>
      <c r="AX655" s="36">
        <v>0.39583333333334281</v>
      </c>
      <c r="AY655" s="36">
        <v>0</v>
      </c>
      <c r="AZ655" s="36">
        <v>0</v>
      </c>
      <c r="BA655" s="36">
        <v>0</v>
      </c>
      <c r="BB655" s="37">
        <f>SUMPRODUCT(L655:X655,分數請填寫在這邊!C$7:O$7)</f>
        <v>100</v>
      </c>
    </row>
    <row r="656" spans="1:54" x14ac:dyDescent="0.25">
      <c r="A656" s="8" t="s">
        <v>976</v>
      </c>
      <c r="B656" s="8">
        <v>49</v>
      </c>
      <c r="C656" s="10" t="s">
        <v>309</v>
      </c>
      <c r="D656" s="10" t="s">
        <v>834</v>
      </c>
      <c r="E656" s="10" t="s">
        <v>2315</v>
      </c>
      <c r="F656" s="33">
        <f t="shared" si="10"/>
        <v>4.5316666666666521</v>
      </c>
      <c r="G656" s="8">
        <v>12.621333333333336</v>
      </c>
      <c r="H656" s="8">
        <v>30</v>
      </c>
      <c r="I656" s="14">
        <v>21.31066666666667</v>
      </c>
      <c r="J656" s="14">
        <v>1.6383333333333354</v>
      </c>
      <c r="K656" s="8"/>
      <c r="L656" s="11">
        <v>0</v>
      </c>
      <c r="M656" s="11">
        <v>1</v>
      </c>
      <c r="N656" s="11">
        <v>0</v>
      </c>
      <c r="O656" s="11">
        <v>0</v>
      </c>
      <c r="P656" s="11">
        <v>0</v>
      </c>
      <c r="Q656" s="11">
        <v>0</v>
      </c>
      <c r="R656" s="11">
        <v>2</v>
      </c>
      <c r="S656" s="11">
        <v>0</v>
      </c>
      <c r="T656" s="11">
        <v>0</v>
      </c>
      <c r="U656" s="11">
        <v>0</v>
      </c>
      <c r="V656" s="11">
        <v>1</v>
      </c>
      <c r="W656" s="11">
        <v>0</v>
      </c>
      <c r="X656" s="11">
        <v>0</v>
      </c>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36">
        <v>1</v>
      </c>
      <c r="AX656" s="36">
        <v>0.63833333333333542</v>
      </c>
      <c r="AY656" s="36">
        <v>41</v>
      </c>
      <c r="AZ656" s="36">
        <v>48</v>
      </c>
      <c r="BA656" s="36">
        <v>45.468333333333348</v>
      </c>
      <c r="BB656" s="37">
        <f>SUMPRODUCT(L656:X656,分數請填寫在這邊!C$7:O$7)</f>
        <v>50</v>
      </c>
    </row>
    <row r="657" spans="1:54" x14ac:dyDescent="0.25">
      <c r="A657" s="8" t="s">
        <v>976</v>
      </c>
      <c r="B657" s="8">
        <v>50</v>
      </c>
      <c r="C657" s="10" t="s">
        <v>309</v>
      </c>
      <c r="D657" s="10" t="s">
        <v>333</v>
      </c>
      <c r="E657" s="10" t="s">
        <v>1508</v>
      </c>
      <c r="F657" s="33">
        <f t="shared" si="10"/>
        <v>-52.507812500000085</v>
      </c>
      <c r="G657" s="8">
        <v>18.75</v>
      </c>
      <c r="H657" s="8">
        <v>32.799999999999997</v>
      </c>
      <c r="I657" s="14">
        <v>25.774999999999999</v>
      </c>
      <c r="J657" s="14">
        <v>7.2187500000000142</v>
      </c>
      <c r="K657" s="8"/>
      <c r="L657" s="11">
        <v>1.75</v>
      </c>
      <c r="M657" s="11">
        <v>0</v>
      </c>
      <c r="N657" s="11">
        <v>0</v>
      </c>
      <c r="O657" s="11">
        <v>0</v>
      </c>
      <c r="P657" s="11">
        <v>0</v>
      </c>
      <c r="Q657" s="11">
        <v>0</v>
      </c>
      <c r="R657" s="11">
        <v>2</v>
      </c>
      <c r="S657" s="11">
        <v>0</v>
      </c>
      <c r="T657" s="11">
        <v>2</v>
      </c>
      <c r="U657" s="11">
        <v>0</v>
      </c>
      <c r="V657" s="11">
        <v>0</v>
      </c>
      <c r="W657" s="11">
        <v>0</v>
      </c>
      <c r="X657" s="11">
        <v>0</v>
      </c>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36">
        <v>7</v>
      </c>
      <c r="AX657" s="36">
        <v>0.21875000000001421</v>
      </c>
      <c r="AY657" s="36">
        <v>138.75</v>
      </c>
      <c r="AZ657" s="36">
        <v>144.5</v>
      </c>
      <c r="BA657" s="36">
        <v>140.00781250000009</v>
      </c>
      <c r="BB657" s="37">
        <f>SUMPRODUCT(L657:X657,分數請填寫在這邊!C$7:O$7)</f>
        <v>87.5</v>
      </c>
    </row>
    <row r="658" spans="1:54" x14ac:dyDescent="0.25">
      <c r="A658" s="8" t="s">
        <v>976</v>
      </c>
      <c r="B658" s="8">
        <v>51</v>
      </c>
      <c r="C658" s="10" t="s">
        <v>309</v>
      </c>
      <c r="D658" s="10" t="s">
        <v>334</v>
      </c>
      <c r="E658" s="10" t="s">
        <v>1509</v>
      </c>
      <c r="F658" s="33">
        <f t="shared" si="10"/>
        <v>-129.47499999999997</v>
      </c>
      <c r="G658" s="8">
        <v>17.79</v>
      </c>
      <c r="H658" s="8">
        <v>32.199999999999989</v>
      </c>
      <c r="I658" s="14">
        <v>24.994999999999994</v>
      </c>
      <c r="J658" s="14">
        <v>6.2437499999999915</v>
      </c>
      <c r="K658" s="8"/>
      <c r="L658" s="11">
        <v>0</v>
      </c>
      <c r="M658" s="11">
        <v>0</v>
      </c>
      <c r="N658" s="11">
        <v>0</v>
      </c>
      <c r="O658" s="11">
        <v>0</v>
      </c>
      <c r="P658" s="11">
        <v>0</v>
      </c>
      <c r="Q658" s="11">
        <v>0</v>
      </c>
      <c r="R658" s="11">
        <v>1.75</v>
      </c>
      <c r="S658" s="11">
        <v>2</v>
      </c>
      <c r="T658" s="11">
        <v>2</v>
      </c>
      <c r="U658" s="11">
        <v>0</v>
      </c>
      <c r="V658" s="11">
        <v>0</v>
      </c>
      <c r="W658" s="11">
        <v>0</v>
      </c>
      <c r="X658" s="11">
        <v>0</v>
      </c>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36">
        <v>6</v>
      </c>
      <c r="AX658" s="36">
        <v>0.24374999999999147</v>
      </c>
      <c r="AY658" s="36">
        <v>128.5</v>
      </c>
      <c r="AZ658" s="36">
        <v>132.5</v>
      </c>
      <c r="BA658" s="36">
        <v>129.47499999999997</v>
      </c>
      <c r="BB658" s="37">
        <f>SUMPRODUCT(L658:X658,分數請填寫在這邊!C$7:O$7)</f>
        <v>0</v>
      </c>
    </row>
    <row r="659" spans="1:54" x14ac:dyDescent="0.25">
      <c r="A659" s="8" t="s">
        <v>976</v>
      </c>
      <c r="B659" s="8">
        <v>52</v>
      </c>
      <c r="C659" s="10" t="s">
        <v>309</v>
      </c>
      <c r="D659" s="10" t="s">
        <v>2536</v>
      </c>
      <c r="E659" s="10" t="s">
        <v>2861</v>
      </c>
      <c r="F659" s="33">
        <f t="shared" si="10"/>
        <v>-51.09375</v>
      </c>
      <c r="G659" s="8">
        <v>17</v>
      </c>
      <c r="H659" s="8">
        <v>32</v>
      </c>
      <c r="I659" s="14">
        <v>24.5</v>
      </c>
      <c r="J659" s="14">
        <v>5.625</v>
      </c>
      <c r="K659" s="8"/>
      <c r="L659" s="11">
        <v>1.75</v>
      </c>
      <c r="M659" s="11">
        <v>0</v>
      </c>
      <c r="N659" s="11">
        <v>0</v>
      </c>
      <c r="O659" s="11">
        <v>0</v>
      </c>
      <c r="P659" s="11">
        <v>0</v>
      </c>
      <c r="Q659" s="11">
        <v>0</v>
      </c>
      <c r="R659" s="11">
        <v>0</v>
      </c>
      <c r="S659" s="11">
        <v>2</v>
      </c>
      <c r="T659" s="11">
        <v>2</v>
      </c>
      <c r="U659" s="11">
        <v>0</v>
      </c>
      <c r="V659" s="11">
        <v>0</v>
      </c>
      <c r="W659" s="11">
        <v>0</v>
      </c>
      <c r="X659" s="11">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36">
        <v>5</v>
      </c>
      <c r="AX659" s="36">
        <v>0.625</v>
      </c>
      <c r="AY659" s="36">
        <v>135</v>
      </c>
      <c r="AZ659" s="36">
        <v>140.75</v>
      </c>
      <c r="BA659" s="36">
        <v>138.59375</v>
      </c>
      <c r="BB659" s="37">
        <f>SUMPRODUCT(L659:X659,分數請填寫在這邊!C$7:O$7)</f>
        <v>87.5</v>
      </c>
    </row>
    <row r="660" spans="1:54" x14ac:dyDescent="0.25">
      <c r="A660" s="8" t="s">
        <v>976</v>
      </c>
      <c r="B660" s="8">
        <v>53</v>
      </c>
      <c r="C660" s="10" t="s">
        <v>309</v>
      </c>
      <c r="D660" s="10" t="s">
        <v>835</v>
      </c>
      <c r="E660" s="10" t="s">
        <v>2316</v>
      </c>
      <c r="F660" s="33">
        <f t="shared" si="10"/>
        <v>100</v>
      </c>
      <c r="G660" s="8">
        <v>10.3</v>
      </c>
      <c r="H660" s="8">
        <v>28</v>
      </c>
      <c r="I660" s="14">
        <v>19.149999999999999</v>
      </c>
      <c r="J660" s="14">
        <v>-1.0624999999999858</v>
      </c>
      <c r="K660" s="8"/>
      <c r="L660" s="11">
        <v>1</v>
      </c>
      <c r="M660" s="11">
        <v>1</v>
      </c>
      <c r="N660" s="11">
        <v>0</v>
      </c>
      <c r="O660" s="11">
        <v>0</v>
      </c>
      <c r="P660" s="11">
        <v>0</v>
      </c>
      <c r="Q660" s="11">
        <v>0</v>
      </c>
      <c r="R660" s="11">
        <v>2</v>
      </c>
      <c r="S660" s="11">
        <v>0</v>
      </c>
      <c r="T660" s="11">
        <v>2</v>
      </c>
      <c r="U660" s="11">
        <v>0</v>
      </c>
      <c r="V660" s="11">
        <v>0</v>
      </c>
      <c r="W660" s="11">
        <v>0</v>
      </c>
      <c r="X660" s="11">
        <v>0</v>
      </c>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36">
        <v>-2</v>
      </c>
      <c r="AX660" s="36">
        <v>0.93750000000001421</v>
      </c>
      <c r="AY660" s="36">
        <v>0</v>
      </c>
      <c r="AZ660" s="36">
        <v>0</v>
      </c>
      <c r="BA660" s="36">
        <v>0</v>
      </c>
      <c r="BB660" s="37">
        <f>SUMPRODUCT(L660:X660,分數請填寫在這邊!C$7:O$7)</f>
        <v>100</v>
      </c>
    </row>
    <row r="661" spans="1:54" x14ac:dyDescent="0.25">
      <c r="A661" s="8" t="s">
        <v>976</v>
      </c>
      <c r="B661" s="8">
        <v>54</v>
      </c>
      <c r="C661" s="10" t="s">
        <v>309</v>
      </c>
      <c r="D661" s="10" t="s">
        <v>336</v>
      </c>
      <c r="E661" s="10" t="s">
        <v>1511</v>
      </c>
      <c r="F661" s="33">
        <f t="shared" si="10"/>
        <v>200</v>
      </c>
      <c r="G661" s="8">
        <v>4.7666666666666675</v>
      </c>
      <c r="H661" s="8">
        <v>27.233333333333331</v>
      </c>
      <c r="I661" s="14">
        <v>16</v>
      </c>
      <c r="J661" s="14">
        <v>-5</v>
      </c>
      <c r="K661" s="8"/>
      <c r="L661" s="11">
        <v>2</v>
      </c>
      <c r="M661" s="11">
        <v>2</v>
      </c>
      <c r="N661" s="11">
        <v>0</v>
      </c>
      <c r="O661" s="11">
        <v>0</v>
      </c>
      <c r="P661" s="11">
        <v>0</v>
      </c>
      <c r="Q661" s="11">
        <v>0</v>
      </c>
      <c r="R661" s="11">
        <v>0</v>
      </c>
      <c r="S661" s="11">
        <v>0</v>
      </c>
      <c r="T661" s="11">
        <v>1.75</v>
      </c>
      <c r="U661" s="11">
        <v>0</v>
      </c>
      <c r="V661" s="11">
        <v>0</v>
      </c>
      <c r="W661" s="11">
        <v>0</v>
      </c>
      <c r="X661" s="11">
        <v>0</v>
      </c>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36">
        <v>-5</v>
      </c>
      <c r="AX661" s="36">
        <v>0</v>
      </c>
      <c r="AY661" s="36">
        <v>0</v>
      </c>
      <c r="AZ661" s="36">
        <v>0</v>
      </c>
      <c r="BA661" s="36">
        <v>0</v>
      </c>
      <c r="BB661" s="37">
        <f>SUMPRODUCT(L661:X661,分數請填寫在這邊!C$7:O$7)</f>
        <v>200</v>
      </c>
    </row>
    <row r="662" spans="1:54" x14ac:dyDescent="0.25">
      <c r="A662" s="8" t="s">
        <v>976</v>
      </c>
      <c r="B662" s="8">
        <v>55</v>
      </c>
      <c r="C662" s="10" t="s">
        <v>309</v>
      </c>
      <c r="D662" s="10" t="s">
        <v>337</v>
      </c>
      <c r="E662" s="10" t="s">
        <v>1512</v>
      </c>
      <c r="F662" s="33">
        <f t="shared" si="10"/>
        <v>81.416666666666629</v>
      </c>
      <c r="G662" s="8">
        <v>18.3</v>
      </c>
      <c r="H662" s="8">
        <v>29.616666666666664</v>
      </c>
      <c r="I662" s="14">
        <v>23.958333333333332</v>
      </c>
      <c r="J662" s="14">
        <v>4.9479166666666714</v>
      </c>
      <c r="K662" s="8"/>
      <c r="L662" s="11">
        <v>2</v>
      </c>
      <c r="M662" s="11">
        <v>2</v>
      </c>
      <c r="N662" s="11">
        <v>0</v>
      </c>
      <c r="O662" s="11">
        <v>0</v>
      </c>
      <c r="P662" s="11">
        <v>0</v>
      </c>
      <c r="Q662" s="11">
        <v>0</v>
      </c>
      <c r="R662" s="11">
        <v>0</v>
      </c>
      <c r="S662" s="11">
        <v>0</v>
      </c>
      <c r="T662" s="11">
        <v>1</v>
      </c>
      <c r="U662" s="11">
        <v>0</v>
      </c>
      <c r="V662" s="11">
        <v>0</v>
      </c>
      <c r="W662" s="11">
        <v>1</v>
      </c>
      <c r="X662" s="11">
        <v>0</v>
      </c>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36">
        <v>4</v>
      </c>
      <c r="AX662" s="36">
        <v>0.9479166666666714</v>
      </c>
      <c r="AY662" s="36">
        <v>111</v>
      </c>
      <c r="AZ662" s="36">
        <v>119</v>
      </c>
      <c r="BA662" s="36">
        <v>118.58333333333337</v>
      </c>
      <c r="BB662" s="37">
        <f>SUMPRODUCT(L662:X662,分數請填寫在這邊!C$7:O$7)</f>
        <v>200</v>
      </c>
    </row>
    <row r="663" spans="1:54" x14ac:dyDescent="0.25">
      <c r="A663" s="8" t="s">
        <v>976</v>
      </c>
      <c r="B663" s="8">
        <v>57</v>
      </c>
      <c r="C663" s="10" t="s">
        <v>309</v>
      </c>
      <c r="D663" s="10" t="s">
        <v>259</v>
      </c>
      <c r="E663" s="10" t="s">
        <v>1513</v>
      </c>
      <c r="F663" s="33">
        <f t="shared" si="10"/>
        <v>150</v>
      </c>
      <c r="G663" s="8">
        <v>8.4250000000000025</v>
      </c>
      <c r="H663" s="8">
        <v>29.166666666666668</v>
      </c>
      <c r="I663" s="14">
        <v>18.795833333333334</v>
      </c>
      <c r="J663" s="14">
        <v>-1.5052083333333286</v>
      </c>
      <c r="K663" s="8"/>
      <c r="L663" s="11">
        <v>2</v>
      </c>
      <c r="M663" s="11">
        <v>1</v>
      </c>
      <c r="N663" s="11">
        <v>0</v>
      </c>
      <c r="O663" s="11">
        <v>0</v>
      </c>
      <c r="P663" s="11">
        <v>0</v>
      </c>
      <c r="Q663" s="11">
        <v>0</v>
      </c>
      <c r="R663" s="11">
        <v>0</v>
      </c>
      <c r="S663" s="11">
        <v>0</v>
      </c>
      <c r="T663" s="11">
        <v>1.75</v>
      </c>
      <c r="U663" s="11">
        <v>0</v>
      </c>
      <c r="V663" s="11">
        <v>0</v>
      </c>
      <c r="W663" s="11">
        <v>0</v>
      </c>
      <c r="X663" s="11">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36">
        <v>-2</v>
      </c>
      <c r="AX663" s="36">
        <v>0.4947916666666714</v>
      </c>
      <c r="AY663" s="36">
        <v>0</v>
      </c>
      <c r="AZ663" s="36">
        <v>0</v>
      </c>
      <c r="BA663" s="36">
        <v>0</v>
      </c>
      <c r="BB663" s="37">
        <f>SUMPRODUCT(L663:X663,分數請填寫在這邊!C$7:O$7)</f>
        <v>150</v>
      </c>
    </row>
    <row r="664" spans="1:54" x14ac:dyDescent="0.25">
      <c r="A664" s="8" t="s">
        <v>976</v>
      </c>
      <c r="B664" s="8">
        <v>58</v>
      </c>
      <c r="C664" s="10" t="s">
        <v>309</v>
      </c>
      <c r="D664" s="10" t="s">
        <v>258</v>
      </c>
      <c r="E664" s="10" t="s">
        <v>1514</v>
      </c>
      <c r="F664" s="33">
        <f t="shared" si="10"/>
        <v>30.541666666666629</v>
      </c>
      <c r="G664" s="8">
        <v>19.866666666666664</v>
      </c>
      <c r="H664" s="8">
        <v>34.225000000000001</v>
      </c>
      <c r="I664" s="14">
        <v>27.045833333333334</v>
      </c>
      <c r="J664" s="14">
        <v>8.8072916666666714</v>
      </c>
      <c r="K664" s="8"/>
      <c r="L664" s="11">
        <v>2</v>
      </c>
      <c r="M664" s="11">
        <v>2</v>
      </c>
      <c r="N664" s="11">
        <v>0</v>
      </c>
      <c r="O664" s="11">
        <v>0</v>
      </c>
      <c r="P664" s="11">
        <v>0</v>
      </c>
      <c r="Q664" s="11">
        <v>0</v>
      </c>
      <c r="R664" s="11">
        <v>0</v>
      </c>
      <c r="S664" s="11">
        <v>0</v>
      </c>
      <c r="T664" s="11">
        <v>1</v>
      </c>
      <c r="U664" s="11">
        <v>0</v>
      </c>
      <c r="V664" s="11">
        <v>1</v>
      </c>
      <c r="W664" s="11">
        <v>2</v>
      </c>
      <c r="X664" s="11">
        <v>0</v>
      </c>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36">
        <v>8</v>
      </c>
      <c r="AX664" s="36">
        <v>0.8072916666666714</v>
      </c>
      <c r="AY664" s="36">
        <v>163</v>
      </c>
      <c r="AZ664" s="36">
        <v>171</v>
      </c>
      <c r="BA664" s="36">
        <v>169.45833333333337</v>
      </c>
      <c r="BB664" s="37">
        <f>SUMPRODUCT(L664:X664,分數請填寫在這邊!C$7:O$7)</f>
        <v>200</v>
      </c>
    </row>
    <row r="665" spans="1:54" x14ac:dyDescent="0.25">
      <c r="A665" s="8" t="s">
        <v>976</v>
      </c>
      <c r="B665" s="8">
        <v>61</v>
      </c>
      <c r="C665" s="10" t="s">
        <v>309</v>
      </c>
      <c r="D665" s="10" t="s">
        <v>338</v>
      </c>
      <c r="E665" s="10" t="s">
        <v>1515</v>
      </c>
      <c r="F665" s="33">
        <f t="shared" si="10"/>
        <v>69.5</v>
      </c>
      <c r="G665" s="8">
        <v>17.811111111111114</v>
      </c>
      <c r="H665" s="8">
        <v>38.099999999999994</v>
      </c>
      <c r="I665" s="14">
        <v>27.955555555555556</v>
      </c>
      <c r="J665" s="14">
        <v>9.9444444444444429</v>
      </c>
      <c r="K665" s="8"/>
      <c r="L665" s="11">
        <v>2</v>
      </c>
      <c r="M665" s="11">
        <v>1.5</v>
      </c>
      <c r="N665" s="11">
        <v>0</v>
      </c>
      <c r="O665" s="11">
        <v>0</v>
      </c>
      <c r="P665" s="11">
        <v>0</v>
      </c>
      <c r="Q665" s="11">
        <v>0</v>
      </c>
      <c r="R665" s="11">
        <v>1</v>
      </c>
      <c r="S665" s="11">
        <v>0</v>
      </c>
      <c r="T665" s="11">
        <v>0</v>
      </c>
      <c r="U665" s="11">
        <v>0</v>
      </c>
      <c r="V665" s="11">
        <v>0</v>
      </c>
      <c r="W665" s="11">
        <v>0</v>
      </c>
      <c r="X665" s="11">
        <v>0</v>
      </c>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36">
        <v>9</v>
      </c>
      <c r="AX665" s="36">
        <v>0.94444444444444287</v>
      </c>
      <c r="AY665" s="36">
        <v>105.5</v>
      </c>
      <c r="AZ665" s="36">
        <v>105.5</v>
      </c>
      <c r="BA665" s="36">
        <v>105.5</v>
      </c>
      <c r="BB665" s="37">
        <f>SUMPRODUCT(L665:X665,分數請填寫在這邊!C$7:O$7)</f>
        <v>175</v>
      </c>
    </row>
    <row r="666" spans="1:54" x14ac:dyDescent="0.25">
      <c r="A666" s="8" t="s">
        <v>976</v>
      </c>
      <c r="B666" s="8">
        <v>62</v>
      </c>
      <c r="C666" s="10" t="s">
        <v>309</v>
      </c>
      <c r="D666" s="10" t="s">
        <v>339</v>
      </c>
      <c r="E666" s="10" t="s">
        <v>1516</v>
      </c>
      <c r="F666" s="33">
        <f t="shared" si="10"/>
        <v>13.125</v>
      </c>
      <c r="G666" s="8">
        <v>41.674999999999997</v>
      </c>
      <c r="H666" s="8">
        <v>54.125</v>
      </c>
      <c r="I666" s="14">
        <v>47.9</v>
      </c>
      <c r="J666" s="14">
        <v>34.875</v>
      </c>
      <c r="K666" s="8"/>
      <c r="L666" s="11">
        <v>2</v>
      </c>
      <c r="M666" s="11">
        <v>1</v>
      </c>
      <c r="N666" s="11">
        <v>0</v>
      </c>
      <c r="O666" s="11">
        <v>0</v>
      </c>
      <c r="P666" s="11">
        <v>0</v>
      </c>
      <c r="Q666" s="11">
        <v>0</v>
      </c>
      <c r="R666" s="11">
        <v>1</v>
      </c>
      <c r="S666" s="11">
        <v>0</v>
      </c>
      <c r="T666" s="11">
        <v>0</v>
      </c>
      <c r="U666" s="11">
        <v>0</v>
      </c>
      <c r="V666" s="11">
        <v>0</v>
      </c>
      <c r="W666" s="11">
        <v>0</v>
      </c>
      <c r="X666" s="11">
        <v>0</v>
      </c>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36">
        <v>34</v>
      </c>
      <c r="AX666" s="36">
        <v>0.875</v>
      </c>
      <c r="AY666" s="36">
        <v>136</v>
      </c>
      <c r="AZ666" s="36">
        <v>137</v>
      </c>
      <c r="BA666" s="36">
        <v>136.875</v>
      </c>
      <c r="BB666" s="37">
        <f>SUMPRODUCT(L666:X666,分數請填寫在這邊!C$7:O$7)</f>
        <v>150</v>
      </c>
    </row>
    <row r="667" spans="1:54" x14ac:dyDescent="0.25">
      <c r="A667" s="8" t="s">
        <v>976</v>
      </c>
      <c r="B667" s="8">
        <v>63</v>
      </c>
      <c r="C667" s="10" t="s">
        <v>309</v>
      </c>
      <c r="D667" s="10" t="s">
        <v>340</v>
      </c>
      <c r="E667" s="10" t="s">
        <v>1517</v>
      </c>
      <c r="F667" s="33">
        <f t="shared" si="10"/>
        <v>150</v>
      </c>
      <c r="G667" s="8">
        <v>3.6571428571428566</v>
      </c>
      <c r="H667" s="8">
        <v>27.800000000000004</v>
      </c>
      <c r="I667" s="14">
        <v>15.728571428571431</v>
      </c>
      <c r="J667" s="14">
        <v>-5.3392857142857082</v>
      </c>
      <c r="K667" s="8"/>
      <c r="L667" s="11">
        <v>2</v>
      </c>
      <c r="M667" s="11">
        <v>1</v>
      </c>
      <c r="N667" s="11">
        <v>0</v>
      </c>
      <c r="O667" s="11">
        <v>0</v>
      </c>
      <c r="P667" s="11">
        <v>0</v>
      </c>
      <c r="Q667" s="11">
        <v>0</v>
      </c>
      <c r="R667" s="11">
        <v>0</v>
      </c>
      <c r="S667" s="11">
        <v>0</v>
      </c>
      <c r="T667" s="11">
        <v>2</v>
      </c>
      <c r="U667" s="11">
        <v>0</v>
      </c>
      <c r="V667" s="11">
        <v>0</v>
      </c>
      <c r="W667" s="11">
        <v>0</v>
      </c>
      <c r="X667" s="11">
        <v>0</v>
      </c>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36">
        <v>-6</v>
      </c>
      <c r="AX667" s="36">
        <v>0.6607142857142918</v>
      </c>
      <c r="AY667" s="36">
        <v>0</v>
      </c>
      <c r="AZ667" s="36">
        <v>0</v>
      </c>
      <c r="BA667" s="36">
        <v>0</v>
      </c>
      <c r="BB667" s="37">
        <f>SUMPRODUCT(L667:X667,分數請填寫在這邊!C$7:O$7)</f>
        <v>150</v>
      </c>
    </row>
    <row r="668" spans="1:54" x14ac:dyDescent="0.25">
      <c r="A668" s="8" t="s">
        <v>976</v>
      </c>
      <c r="B668" s="8">
        <v>64</v>
      </c>
      <c r="C668" s="10" t="s">
        <v>309</v>
      </c>
      <c r="D668" s="10" t="s">
        <v>2537</v>
      </c>
      <c r="E668" s="10" t="s">
        <v>2862</v>
      </c>
      <c r="F668" s="33">
        <f t="shared" si="10"/>
        <v>200</v>
      </c>
      <c r="G668" s="8">
        <v>6</v>
      </c>
      <c r="H668" s="8">
        <v>28</v>
      </c>
      <c r="I668" s="14">
        <v>17</v>
      </c>
      <c r="J668" s="14">
        <v>-3.75</v>
      </c>
      <c r="K668" s="8"/>
      <c r="L668" s="11">
        <v>2</v>
      </c>
      <c r="M668" s="11">
        <v>2</v>
      </c>
      <c r="N668" s="11">
        <v>0</v>
      </c>
      <c r="O668" s="11">
        <v>0</v>
      </c>
      <c r="P668" s="11">
        <v>0</v>
      </c>
      <c r="Q668" s="11">
        <v>0</v>
      </c>
      <c r="R668" s="11">
        <v>0</v>
      </c>
      <c r="S668" s="11">
        <v>1</v>
      </c>
      <c r="T668" s="11">
        <v>0</v>
      </c>
      <c r="U668" s="11">
        <v>0</v>
      </c>
      <c r="V668" s="11">
        <v>0</v>
      </c>
      <c r="W668" s="11">
        <v>0</v>
      </c>
      <c r="X668" s="11">
        <v>0</v>
      </c>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36">
        <v>-4</v>
      </c>
      <c r="AX668" s="36">
        <v>0.25</v>
      </c>
      <c r="AY668" s="36">
        <v>0</v>
      </c>
      <c r="AZ668" s="36">
        <v>0</v>
      </c>
      <c r="BA668" s="36">
        <v>0</v>
      </c>
      <c r="BB668" s="37">
        <f>SUMPRODUCT(L668:X668,分數請填寫在這邊!C$7:O$7)</f>
        <v>200</v>
      </c>
    </row>
    <row r="669" spans="1:54" x14ac:dyDescent="0.25">
      <c r="A669" s="8" t="s">
        <v>976</v>
      </c>
      <c r="B669" s="8">
        <v>65</v>
      </c>
      <c r="C669" s="10" t="s">
        <v>309</v>
      </c>
      <c r="D669" s="10" t="s">
        <v>2538</v>
      </c>
      <c r="E669" s="10" t="s">
        <v>2863</v>
      </c>
      <c r="F669" s="33">
        <f t="shared" si="10"/>
        <v>134</v>
      </c>
      <c r="G669" s="8">
        <v>6</v>
      </c>
      <c r="H669" s="8">
        <v>28</v>
      </c>
      <c r="I669" s="14">
        <v>17</v>
      </c>
      <c r="J669" s="14">
        <v>17</v>
      </c>
      <c r="K669" s="8"/>
      <c r="L669" s="11">
        <v>2</v>
      </c>
      <c r="M669" s="11">
        <v>2</v>
      </c>
      <c r="N669" s="11">
        <v>0</v>
      </c>
      <c r="O669" s="11">
        <v>0</v>
      </c>
      <c r="P669" s="11">
        <v>1</v>
      </c>
      <c r="Q669" s="11">
        <v>0</v>
      </c>
      <c r="R669" s="11">
        <v>0</v>
      </c>
      <c r="S669" s="11">
        <v>0</v>
      </c>
      <c r="T669" s="11">
        <v>0</v>
      </c>
      <c r="U669" s="11">
        <v>0</v>
      </c>
      <c r="V669" s="11">
        <v>0</v>
      </c>
      <c r="W669" s="11">
        <v>0</v>
      </c>
      <c r="X669" s="11">
        <v>0</v>
      </c>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36">
        <v>-4</v>
      </c>
      <c r="AX669" s="36">
        <v>0.25</v>
      </c>
      <c r="AY669" s="36">
        <v>0</v>
      </c>
      <c r="AZ669" s="36">
        <v>0</v>
      </c>
      <c r="BA669" s="36">
        <v>116</v>
      </c>
      <c r="BB669" s="37">
        <f>SUMPRODUCT(L669:X669,分數請填寫在這邊!C$7:O$7)</f>
        <v>250</v>
      </c>
    </row>
    <row r="670" spans="1:54" x14ac:dyDescent="0.25">
      <c r="A670" s="8" t="s">
        <v>976</v>
      </c>
      <c r="B670" s="8">
        <v>66</v>
      </c>
      <c r="C670" s="10" t="s">
        <v>309</v>
      </c>
      <c r="D670" s="10" t="s">
        <v>2539</v>
      </c>
      <c r="E670" s="10" t="s">
        <v>2864</v>
      </c>
      <c r="F670" s="33">
        <f t="shared" si="10"/>
        <v>200</v>
      </c>
      <c r="G670" s="8">
        <v>5</v>
      </c>
      <c r="H670" s="8">
        <v>27</v>
      </c>
      <c r="I670" s="14">
        <v>16</v>
      </c>
      <c r="J670" s="14">
        <v>-5</v>
      </c>
      <c r="K670" s="8"/>
      <c r="L670" s="11">
        <v>2</v>
      </c>
      <c r="M670" s="11">
        <v>2</v>
      </c>
      <c r="N670" s="11">
        <v>0</v>
      </c>
      <c r="O670" s="11">
        <v>0</v>
      </c>
      <c r="P670" s="11">
        <v>0</v>
      </c>
      <c r="Q670" s="11">
        <v>0</v>
      </c>
      <c r="R670" s="11">
        <v>0</v>
      </c>
      <c r="S670" s="11">
        <v>1</v>
      </c>
      <c r="T670" s="11">
        <v>0</v>
      </c>
      <c r="U670" s="11">
        <v>0</v>
      </c>
      <c r="V670" s="11">
        <v>0</v>
      </c>
      <c r="W670" s="11">
        <v>0</v>
      </c>
      <c r="X670" s="11">
        <v>0</v>
      </c>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36">
        <v>-5</v>
      </c>
      <c r="AX670" s="36">
        <v>0</v>
      </c>
      <c r="AY670" s="36">
        <v>0</v>
      </c>
      <c r="AZ670" s="36">
        <v>0</v>
      </c>
      <c r="BA670" s="36">
        <v>0</v>
      </c>
      <c r="BB670" s="37">
        <f>SUMPRODUCT(L670:X670,分數請填寫在這邊!C$7:O$7)</f>
        <v>200</v>
      </c>
    </row>
    <row r="671" spans="1:54" x14ac:dyDescent="0.25">
      <c r="A671" s="8" t="s">
        <v>976</v>
      </c>
      <c r="B671" s="8">
        <v>67</v>
      </c>
      <c r="C671" s="10" t="s">
        <v>309</v>
      </c>
      <c r="D671" s="10" t="s">
        <v>2540</v>
      </c>
      <c r="E671" s="10" t="s">
        <v>2865</v>
      </c>
      <c r="F671" s="33">
        <f t="shared" si="10"/>
        <v>250</v>
      </c>
      <c r="G671" s="8">
        <v>5</v>
      </c>
      <c r="H671" s="8">
        <v>27</v>
      </c>
      <c r="I671" s="14">
        <v>16</v>
      </c>
      <c r="J671" s="14">
        <v>-5</v>
      </c>
      <c r="K671" s="8"/>
      <c r="L671" s="11">
        <v>2</v>
      </c>
      <c r="M671" s="11">
        <v>2</v>
      </c>
      <c r="N671" s="11">
        <v>0</v>
      </c>
      <c r="O671" s="11">
        <v>0</v>
      </c>
      <c r="P671" s="11">
        <v>0</v>
      </c>
      <c r="Q671" s="11">
        <v>1</v>
      </c>
      <c r="R671" s="11">
        <v>0</v>
      </c>
      <c r="S671" s="11">
        <v>0</v>
      </c>
      <c r="T671" s="11">
        <v>0</v>
      </c>
      <c r="U671" s="11">
        <v>0</v>
      </c>
      <c r="V671" s="11">
        <v>0</v>
      </c>
      <c r="W671" s="11">
        <v>0</v>
      </c>
      <c r="X671" s="11">
        <v>0</v>
      </c>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36">
        <v>-5</v>
      </c>
      <c r="AX671" s="36">
        <v>0</v>
      </c>
      <c r="AY671" s="36">
        <v>0</v>
      </c>
      <c r="AZ671" s="36">
        <v>0</v>
      </c>
      <c r="BA671" s="36">
        <v>0</v>
      </c>
      <c r="BB671" s="37">
        <f>SUMPRODUCT(L671:X671,分數請填寫在這邊!C$7:O$7)</f>
        <v>250</v>
      </c>
    </row>
    <row r="672" spans="1:54" x14ac:dyDescent="0.25">
      <c r="A672" s="8" t="s">
        <v>976</v>
      </c>
      <c r="B672" s="8">
        <v>68</v>
      </c>
      <c r="C672" s="10" t="s">
        <v>309</v>
      </c>
      <c r="D672" s="10" t="s">
        <v>62</v>
      </c>
      <c r="E672" s="10" t="s">
        <v>1518</v>
      </c>
      <c r="F672" s="33">
        <f t="shared" si="10"/>
        <v>87.611769480519456</v>
      </c>
      <c r="G672" s="8">
        <v>12.085714285714289</v>
      </c>
      <c r="H672" s="8">
        <v>30.75090909090909</v>
      </c>
      <c r="I672" s="14">
        <v>21.41831168831169</v>
      </c>
      <c r="J672" s="14">
        <v>1.7728896103896119</v>
      </c>
      <c r="K672" s="8"/>
      <c r="L672" s="11">
        <v>2</v>
      </c>
      <c r="M672" s="11">
        <v>1.5</v>
      </c>
      <c r="N672" s="11">
        <v>0</v>
      </c>
      <c r="O672" s="11">
        <v>0</v>
      </c>
      <c r="P672" s="11">
        <v>0</v>
      </c>
      <c r="Q672" s="11">
        <v>0</v>
      </c>
      <c r="R672" s="11">
        <v>0</v>
      </c>
      <c r="S672" s="11">
        <v>0</v>
      </c>
      <c r="T672" s="11">
        <v>2</v>
      </c>
      <c r="U672" s="11">
        <v>0</v>
      </c>
      <c r="V672" s="11">
        <v>0</v>
      </c>
      <c r="W672" s="11">
        <v>0</v>
      </c>
      <c r="X672" s="11">
        <v>0</v>
      </c>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36">
        <v>1</v>
      </c>
      <c r="AX672" s="36">
        <v>0.7728896103896119</v>
      </c>
      <c r="AY672" s="36">
        <v>78.5</v>
      </c>
      <c r="AZ672" s="36">
        <v>90</v>
      </c>
      <c r="BA672" s="36">
        <v>87.388230519480544</v>
      </c>
      <c r="BB672" s="37">
        <f>SUMPRODUCT(L672:X672,分數請填寫在這邊!C$7:O$7)</f>
        <v>175</v>
      </c>
    </row>
    <row r="673" spans="1:54" x14ac:dyDescent="0.25">
      <c r="A673" s="8" t="s">
        <v>976</v>
      </c>
      <c r="B673" s="8">
        <v>69</v>
      </c>
      <c r="C673" s="10" t="s">
        <v>309</v>
      </c>
      <c r="D673" s="10" t="s">
        <v>341</v>
      </c>
      <c r="E673" s="10" t="s">
        <v>1519</v>
      </c>
      <c r="F673" s="33">
        <f t="shared" si="10"/>
        <v>-39.105989583333354</v>
      </c>
      <c r="G673" s="8">
        <v>26.186666666666664</v>
      </c>
      <c r="H673" s="8">
        <v>36.275000000000006</v>
      </c>
      <c r="I673" s="14">
        <v>31.230833333333337</v>
      </c>
      <c r="J673" s="14">
        <v>14.038541666666674</v>
      </c>
      <c r="K673" s="8"/>
      <c r="L673" s="11">
        <v>1.5</v>
      </c>
      <c r="M673" s="11">
        <v>1</v>
      </c>
      <c r="N673" s="11">
        <v>0</v>
      </c>
      <c r="O673" s="11">
        <v>0</v>
      </c>
      <c r="P673" s="11">
        <v>0</v>
      </c>
      <c r="Q673" s="11">
        <v>0</v>
      </c>
      <c r="R673" s="11">
        <v>0</v>
      </c>
      <c r="S673" s="11">
        <v>0</v>
      </c>
      <c r="T673" s="11">
        <v>2</v>
      </c>
      <c r="U673" s="11">
        <v>0</v>
      </c>
      <c r="V673" s="11">
        <v>0</v>
      </c>
      <c r="W673" s="11">
        <v>1.75</v>
      </c>
      <c r="X673" s="11">
        <v>0</v>
      </c>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36">
        <v>14</v>
      </c>
      <c r="AX673" s="36">
        <v>3.8541666666674246E-2</v>
      </c>
      <c r="AY673" s="36">
        <v>164</v>
      </c>
      <c r="AZ673" s="36">
        <v>166.75</v>
      </c>
      <c r="BA673" s="36">
        <v>164.10598958333335</v>
      </c>
      <c r="BB673" s="37">
        <f>SUMPRODUCT(L673:X673,分數請填寫在這邊!C$7:O$7)</f>
        <v>125</v>
      </c>
    </row>
    <row r="674" spans="1:54" x14ac:dyDescent="0.25">
      <c r="A674" s="8" t="s">
        <v>977</v>
      </c>
      <c r="B674" s="8">
        <v>1</v>
      </c>
      <c r="C674" s="10" t="s">
        <v>342</v>
      </c>
      <c r="D674" s="10" t="s">
        <v>153</v>
      </c>
      <c r="E674" s="10" t="s">
        <v>1520</v>
      </c>
      <c r="F674" s="33">
        <f t="shared" si="10"/>
        <v>175</v>
      </c>
      <c r="G674" s="8">
        <v>4.7461538461538453</v>
      </c>
      <c r="H674" s="8">
        <v>27.560000000000002</v>
      </c>
      <c r="I674" s="14">
        <v>16.153076923076924</v>
      </c>
      <c r="J674" s="14">
        <v>-4.8086538461538453</v>
      </c>
      <c r="K674" s="8"/>
      <c r="L674" s="11">
        <v>1.5</v>
      </c>
      <c r="M674" s="11">
        <v>2</v>
      </c>
      <c r="N674" s="11">
        <v>0</v>
      </c>
      <c r="O674" s="11">
        <v>0</v>
      </c>
      <c r="P674" s="11">
        <v>0</v>
      </c>
      <c r="Q674" s="11">
        <v>0</v>
      </c>
      <c r="R674" s="11">
        <v>0</v>
      </c>
      <c r="S674" s="11">
        <v>0</v>
      </c>
      <c r="T674" s="11">
        <v>1</v>
      </c>
      <c r="U674" s="11">
        <v>0</v>
      </c>
      <c r="V674" s="11">
        <v>0</v>
      </c>
      <c r="W674" s="11">
        <v>0</v>
      </c>
      <c r="X674" s="11">
        <v>0</v>
      </c>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36">
        <v>-5</v>
      </c>
      <c r="AX674" s="36">
        <v>0.19134615384615472</v>
      </c>
      <c r="AY674" s="36">
        <v>0</v>
      </c>
      <c r="AZ674" s="36">
        <v>0</v>
      </c>
      <c r="BA674" s="36">
        <v>0</v>
      </c>
      <c r="BB674" s="37">
        <f>SUMPRODUCT(L674:X674,分數請填寫在這邊!C$7:O$7)</f>
        <v>175</v>
      </c>
    </row>
    <row r="675" spans="1:54" x14ac:dyDescent="0.25">
      <c r="A675" s="8" t="s">
        <v>977</v>
      </c>
      <c r="B675" s="8">
        <v>2</v>
      </c>
      <c r="C675" s="10" t="s">
        <v>342</v>
      </c>
      <c r="D675" s="10" t="s">
        <v>263</v>
      </c>
      <c r="E675" s="10" t="s">
        <v>1521</v>
      </c>
      <c r="F675" s="33">
        <f t="shared" si="10"/>
        <v>92.943452380952323</v>
      </c>
      <c r="G675" s="8">
        <v>10.91111111111111</v>
      </c>
      <c r="H675" s="8">
        <v>33.794285714285714</v>
      </c>
      <c r="I675" s="14">
        <v>22.352698412698413</v>
      </c>
      <c r="J675" s="14">
        <v>2.9408730158730236</v>
      </c>
      <c r="K675" s="8"/>
      <c r="L675" s="11">
        <v>2</v>
      </c>
      <c r="M675" s="11">
        <v>1.5</v>
      </c>
      <c r="N675" s="11">
        <v>0</v>
      </c>
      <c r="O675" s="11">
        <v>0</v>
      </c>
      <c r="P675" s="11">
        <v>0</v>
      </c>
      <c r="Q675" s="11">
        <v>0</v>
      </c>
      <c r="R675" s="11">
        <v>1</v>
      </c>
      <c r="S675" s="11">
        <v>0</v>
      </c>
      <c r="T675" s="11">
        <v>0</v>
      </c>
      <c r="U675" s="11">
        <v>0</v>
      </c>
      <c r="V675" s="11">
        <v>0</v>
      </c>
      <c r="W675" s="11">
        <v>0</v>
      </c>
      <c r="X675" s="11">
        <v>0</v>
      </c>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36">
        <v>2</v>
      </c>
      <c r="AX675" s="36">
        <v>0.94087301587302363</v>
      </c>
      <c r="AY675" s="36">
        <v>75</v>
      </c>
      <c r="AZ675" s="36">
        <v>82.5</v>
      </c>
      <c r="BA675" s="36">
        <v>82.056547619047677</v>
      </c>
      <c r="BB675" s="37">
        <f>SUMPRODUCT(L675:X675,分數請填寫在這邊!C$7:O$7)</f>
        <v>175</v>
      </c>
    </row>
    <row r="676" spans="1:54" x14ac:dyDescent="0.25">
      <c r="A676" s="8" t="s">
        <v>977</v>
      </c>
      <c r="B676" s="8">
        <v>3</v>
      </c>
      <c r="C676" s="10" t="s">
        <v>342</v>
      </c>
      <c r="D676" s="10" t="s">
        <v>7</v>
      </c>
      <c r="E676" s="10" t="s">
        <v>1522</v>
      </c>
      <c r="F676" s="33">
        <f t="shared" si="10"/>
        <v>39</v>
      </c>
      <c r="G676" s="8">
        <v>16.275000000000002</v>
      </c>
      <c r="H676" s="8">
        <v>38.833333333333336</v>
      </c>
      <c r="I676" s="14">
        <v>27.554166666666667</v>
      </c>
      <c r="J676" s="14">
        <v>9.4427083333333428</v>
      </c>
      <c r="K676" s="8"/>
      <c r="L676" s="11">
        <v>2</v>
      </c>
      <c r="M676" s="11">
        <v>1</v>
      </c>
      <c r="N676" s="11">
        <v>0</v>
      </c>
      <c r="O676" s="11">
        <v>0</v>
      </c>
      <c r="P676" s="11">
        <v>0</v>
      </c>
      <c r="Q676" s="11">
        <v>0</v>
      </c>
      <c r="R676" s="11">
        <v>1.5</v>
      </c>
      <c r="S676" s="11">
        <v>0</v>
      </c>
      <c r="T676" s="11">
        <v>0</v>
      </c>
      <c r="U676" s="11">
        <v>0</v>
      </c>
      <c r="V676" s="11">
        <v>0</v>
      </c>
      <c r="W676" s="11">
        <v>0</v>
      </c>
      <c r="X676" s="11">
        <v>0</v>
      </c>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36">
        <v>9</v>
      </c>
      <c r="AX676" s="36">
        <v>0.44270833333334281</v>
      </c>
      <c r="AY676" s="36">
        <v>111</v>
      </c>
      <c r="AZ676" s="36">
        <v>111</v>
      </c>
      <c r="BA676" s="36">
        <v>111</v>
      </c>
      <c r="BB676" s="37">
        <f>SUMPRODUCT(L676:X676,分數請填寫在這邊!C$7:O$7)</f>
        <v>150</v>
      </c>
    </row>
    <row r="677" spans="1:54" x14ac:dyDescent="0.25">
      <c r="A677" s="8" t="s">
        <v>977</v>
      </c>
      <c r="B677" s="8">
        <v>4</v>
      </c>
      <c r="C677" s="10" t="s">
        <v>342</v>
      </c>
      <c r="D677" s="10" t="s">
        <v>1</v>
      </c>
      <c r="E677" s="10" t="s">
        <v>1523</v>
      </c>
      <c r="F677" s="33">
        <f t="shared" si="10"/>
        <v>-30.45937499999998</v>
      </c>
      <c r="G677" s="8">
        <v>16.439999999999998</v>
      </c>
      <c r="H677" s="8">
        <v>40.699999999999989</v>
      </c>
      <c r="I677" s="14">
        <v>28.569999999999993</v>
      </c>
      <c r="J677" s="14">
        <v>10.712499999999991</v>
      </c>
      <c r="K677" s="8"/>
      <c r="L677" s="11">
        <v>1.5</v>
      </c>
      <c r="M677" s="11">
        <v>0</v>
      </c>
      <c r="N677" s="11">
        <v>0</v>
      </c>
      <c r="O677" s="11">
        <v>0</v>
      </c>
      <c r="P677" s="11">
        <v>0</v>
      </c>
      <c r="Q677" s="11">
        <v>0</v>
      </c>
      <c r="R677" s="11">
        <v>1.25</v>
      </c>
      <c r="S677" s="11">
        <v>1</v>
      </c>
      <c r="T677" s="11">
        <v>0</v>
      </c>
      <c r="U677" s="11">
        <v>0</v>
      </c>
      <c r="V677" s="11">
        <v>0</v>
      </c>
      <c r="W677" s="11">
        <v>0</v>
      </c>
      <c r="X677" s="11">
        <v>0</v>
      </c>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36">
        <v>10</v>
      </c>
      <c r="AX677" s="36">
        <v>0.71249999999999147</v>
      </c>
      <c r="AY677" s="36">
        <v>103.5</v>
      </c>
      <c r="AZ677" s="36">
        <v>106.25</v>
      </c>
      <c r="BA677" s="36">
        <v>105.45937499999998</v>
      </c>
      <c r="BB677" s="37">
        <f>SUMPRODUCT(L677:X677,分數請填寫在這邊!C$7:O$7)</f>
        <v>75</v>
      </c>
    </row>
    <row r="678" spans="1:54" x14ac:dyDescent="0.25">
      <c r="A678" s="8" t="s">
        <v>977</v>
      </c>
      <c r="B678" s="8">
        <v>5</v>
      </c>
      <c r="C678" s="10" t="s">
        <v>342</v>
      </c>
      <c r="D678" s="10" t="s">
        <v>343</v>
      </c>
      <c r="E678" s="10" t="s">
        <v>1524</v>
      </c>
      <c r="F678" s="33">
        <f t="shared" si="10"/>
        <v>10.458333333333314</v>
      </c>
      <c r="G678" s="8">
        <v>26.183333333333337</v>
      </c>
      <c r="H678" s="8">
        <v>40.65</v>
      </c>
      <c r="I678" s="14">
        <v>33.416666666666671</v>
      </c>
      <c r="J678" s="14">
        <v>16.770833333333343</v>
      </c>
      <c r="K678" s="8"/>
      <c r="L678" s="11">
        <v>2</v>
      </c>
      <c r="M678" s="11">
        <v>1</v>
      </c>
      <c r="N678" s="11">
        <v>0</v>
      </c>
      <c r="O678" s="11">
        <v>0</v>
      </c>
      <c r="P678" s="11">
        <v>0</v>
      </c>
      <c r="Q678" s="11">
        <v>0</v>
      </c>
      <c r="R678" s="11">
        <v>2</v>
      </c>
      <c r="S678" s="11">
        <v>0</v>
      </c>
      <c r="T678" s="11">
        <v>0</v>
      </c>
      <c r="U678" s="11">
        <v>0</v>
      </c>
      <c r="V678" s="11">
        <v>0</v>
      </c>
      <c r="W678" s="11">
        <v>0</v>
      </c>
      <c r="X678" s="11">
        <v>0</v>
      </c>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36">
        <v>16</v>
      </c>
      <c r="AX678" s="36">
        <v>0.77083333333334281</v>
      </c>
      <c r="AY678" s="36">
        <v>138</v>
      </c>
      <c r="AZ678" s="36">
        <v>140</v>
      </c>
      <c r="BA678" s="36">
        <v>139.54166666666669</v>
      </c>
      <c r="BB678" s="37">
        <f>SUMPRODUCT(L678:X678,分數請填寫在這邊!C$7:O$7)</f>
        <v>150</v>
      </c>
    </row>
    <row r="679" spans="1:54" x14ac:dyDescent="0.25">
      <c r="A679" s="8" t="s">
        <v>977</v>
      </c>
      <c r="B679" s="8">
        <v>6</v>
      </c>
      <c r="C679" s="10" t="s">
        <v>342</v>
      </c>
      <c r="D679" s="10" t="s">
        <v>114</v>
      </c>
      <c r="E679" s="10" t="s">
        <v>1525</v>
      </c>
      <c r="F679" s="33">
        <f t="shared" si="10"/>
        <v>-34.75</v>
      </c>
      <c r="G679" s="8">
        <v>13.666086956521742</v>
      </c>
      <c r="H679" s="8">
        <v>47.53846153846154</v>
      </c>
      <c r="I679" s="14">
        <v>30.602274247491643</v>
      </c>
      <c r="J679" s="14">
        <v>13.252842809364552</v>
      </c>
      <c r="K679" s="8"/>
      <c r="L679" s="11">
        <v>2</v>
      </c>
      <c r="M679" s="11">
        <v>0</v>
      </c>
      <c r="N679" s="11">
        <v>0</v>
      </c>
      <c r="O679" s="11">
        <v>0</v>
      </c>
      <c r="P679" s="11">
        <v>0</v>
      </c>
      <c r="Q679" s="11">
        <v>0</v>
      </c>
      <c r="R679" s="11">
        <v>1.25</v>
      </c>
      <c r="S679" s="11">
        <v>1.25</v>
      </c>
      <c r="T679" s="11">
        <v>0</v>
      </c>
      <c r="U679" s="11">
        <v>0</v>
      </c>
      <c r="V679" s="11">
        <v>0</v>
      </c>
      <c r="W679" s="11">
        <v>0</v>
      </c>
      <c r="X679" s="11">
        <v>0</v>
      </c>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36">
        <v>13</v>
      </c>
      <c r="AX679" s="36">
        <v>0.25284280936455161</v>
      </c>
      <c r="AY679" s="36">
        <v>134.75</v>
      </c>
      <c r="AZ679" s="36">
        <v>134.75</v>
      </c>
      <c r="BA679" s="36">
        <v>134.75</v>
      </c>
      <c r="BB679" s="37">
        <f>SUMPRODUCT(L679:X679,分數請填寫在這邊!C$7:O$7)</f>
        <v>100</v>
      </c>
    </row>
    <row r="680" spans="1:54" x14ac:dyDescent="0.25">
      <c r="A680" s="8" t="s">
        <v>977</v>
      </c>
      <c r="B680" s="8">
        <v>7</v>
      </c>
      <c r="C680" s="10" t="s">
        <v>342</v>
      </c>
      <c r="D680" s="10" t="s">
        <v>90</v>
      </c>
      <c r="E680" s="10" t="s">
        <v>1526</v>
      </c>
      <c r="F680" s="33">
        <f t="shared" si="10"/>
        <v>-66.479166666666686</v>
      </c>
      <c r="G680" s="8">
        <v>40.75</v>
      </c>
      <c r="H680" s="8">
        <v>50.033333333333339</v>
      </c>
      <c r="I680" s="14">
        <v>45.391666666666666</v>
      </c>
      <c r="J680" s="14">
        <v>31.739583333333343</v>
      </c>
      <c r="K680" s="8"/>
      <c r="L680" s="11">
        <v>2</v>
      </c>
      <c r="M680" s="11">
        <v>0</v>
      </c>
      <c r="N680" s="11">
        <v>0</v>
      </c>
      <c r="O680" s="11">
        <v>0</v>
      </c>
      <c r="P680" s="11">
        <v>0</v>
      </c>
      <c r="Q680" s="11">
        <v>0</v>
      </c>
      <c r="R680" s="11">
        <v>0</v>
      </c>
      <c r="S680" s="11">
        <v>0</v>
      </c>
      <c r="T680" s="11">
        <v>2</v>
      </c>
      <c r="U680" s="11">
        <v>0</v>
      </c>
      <c r="V680" s="11">
        <v>1</v>
      </c>
      <c r="W680" s="11">
        <v>0</v>
      </c>
      <c r="X680" s="11">
        <v>0</v>
      </c>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36">
        <v>31</v>
      </c>
      <c r="AX680" s="36">
        <v>0.73958333333334281</v>
      </c>
      <c r="AY680" s="36">
        <v>165</v>
      </c>
      <c r="AZ680" s="36">
        <v>167</v>
      </c>
      <c r="BA680" s="36">
        <v>166.47916666666669</v>
      </c>
      <c r="BB680" s="37">
        <f>SUMPRODUCT(L680:X680,分數請填寫在這邊!C$7:O$7)</f>
        <v>100</v>
      </c>
    </row>
    <row r="681" spans="1:54" x14ac:dyDescent="0.25">
      <c r="A681" s="8" t="s">
        <v>977</v>
      </c>
      <c r="B681" s="8">
        <v>8</v>
      </c>
      <c r="C681" s="10" t="s">
        <v>342</v>
      </c>
      <c r="D681" s="10" t="s">
        <v>344</v>
      </c>
      <c r="E681" s="10" t="s">
        <v>1527</v>
      </c>
      <c r="F681" s="33">
        <f t="shared" si="10"/>
        <v>124.74665178571425</v>
      </c>
      <c r="G681" s="8">
        <v>18.514285714285716</v>
      </c>
      <c r="H681" s="8">
        <v>30.6875</v>
      </c>
      <c r="I681" s="14">
        <v>24.60089285714286</v>
      </c>
      <c r="J681" s="14">
        <v>5.7511160714285836</v>
      </c>
      <c r="K681" s="8"/>
      <c r="L681" s="11">
        <v>1</v>
      </c>
      <c r="M681" s="11">
        <v>1</v>
      </c>
      <c r="N681" s="11">
        <v>0</v>
      </c>
      <c r="O681" s="11">
        <v>0</v>
      </c>
      <c r="P681" s="11">
        <v>0</v>
      </c>
      <c r="Q681" s="11">
        <v>2</v>
      </c>
      <c r="R681" s="11">
        <v>0</v>
      </c>
      <c r="S681" s="11">
        <v>0</v>
      </c>
      <c r="T681" s="11">
        <v>0</v>
      </c>
      <c r="U681" s="11">
        <v>0</v>
      </c>
      <c r="V681" s="11">
        <v>0</v>
      </c>
      <c r="W681" s="11">
        <v>0</v>
      </c>
      <c r="X681" s="11">
        <v>0</v>
      </c>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36">
        <v>5</v>
      </c>
      <c r="AX681" s="36">
        <v>0.75111607142858361</v>
      </c>
      <c r="AY681" s="36">
        <v>73</v>
      </c>
      <c r="AZ681" s="36">
        <v>76</v>
      </c>
      <c r="BA681" s="36">
        <v>75.253348214285751</v>
      </c>
      <c r="BB681" s="37">
        <f>SUMPRODUCT(L681:X681,分數請填寫在這邊!C$7:O$7)</f>
        <v>200</v>
      </c>
    </row>
    <row r="682" spans="1:54" x14ac:dyDescent="0.25">
      <c r="A682" s="8" t="s">
        <v>977</v>
      </c>
      <c r="B682" s="8">
        <v>9</v>
      </c>
      <c r="C682" s="10" t="s">
        <v>342</v>
      </c>
      <c r="D682" s="10" t="s">
        <v>345</v>
      </c>
      <c r="E682" s="10" t="s">
        <v>1528</v>
      </c>
      <c r="F682" s="33">
        <f t="shared" si="10"/>
        <v>12.026785714285708</v>
      </c>
      <c r="G682" s="8">
        <v>19.900000000000002</v>
      </c>
      <c r="H682" s="8">
        <v>32.885714285714286</v>
      </c>
      <c r="I682" s="14">
        <v>26.392857142857146</v>
      </c>
      <c r="J682" s="14">
        <v>7.9910714285714306</v>
      </c>
      <c r="K682" s="8"/>
      <c r="L682" s="11">
        <v>1</v>
      </c>
      <c r="M682" s="11">
        <v>1</v>
      </c>
      <c r="N682" s="11">
        <v>0</v>
      </c>
      <c r="O682" s="11">
        <v>0</v>
      </c>
      <c r="P682" s="11">
        <v>0</v>
      </c>
      <c r="Q682" s="11">
        <v>0</v>
      </c>
      <c r="R682" s="11">
        <v>2</v>
      </c>
      <c r="S682" s="11">
        <v>0</v>
      </c>
      <c r="T682" s="11">
        <v>0</v>
      </c>
      <c r="U682" s="11">
        <v>0</v>
      </c>
      <c r="V682" s="11">
        <v>0</v>
      </c>
      <c r="W682" s="11">
        <v>0</v>
      </c>
      <c r="X682" s="11">
        <v>0</v>
      </c>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36">
        <v>7</v>
      </c>
      <c r="AX682" s="36">
        <v>0.9910714285714306</v>
      </c>
      <c r="AY682" s="36">
        <v>85</v>
      </c>
      <c r="AZ682" s="36">
        <v>88</v>
      </c>
      <c r="BA682" s="36">
        <v>87.973214285714292</v>
      </c>
      <c r="BB682" s="37">
        <f>SUMPRODUCT(L682:X682,分數請填寫在這邊!C$7:O$7)</f>
        <v>100</v>
      </c>
    </row>
    <row r="683" spans="1:54" x14ac:dyDescent="0.25">
      <c r="A683" s="8" t="s">
        <v>977</v>
      </c>
      <c r="B683" s="8">
        <v>10</v>
      </c>
      <c r="C683" s="10" t="s">
        <v>342</v>
      </c>
      <c r="D683" s="10" t="s">
        <v>258</v>
      </c>
      <c r="E683" s="10" t="s">
        <v>1529</v>
      </c>
      <c r="F683" s="33">
        <f t="shared" si="10"/>
        <v>42.729891304347831</v>
      </c>
      <c r="G683" s="8">
        <v>29.389999999999986</v>
      </c>
      <c r="H683" s="8">
        <v>43.026086956521738</v>
      </c>
      <c r="I683" s="14">
        <v>36.208043478260862</v>
      </c>
      <c r="J683" s="14">
        <v>20.260054347826085</v>
      </c>
      <c r="K683" s="8"/>
      <c r="L683" s="11">
        <v>2</v>
      </c>
      <c r="M683" s="11">
        <v>2</v>
      </c>
      <c r="N683" s="11">
        <v>0</v>
      </c>
      <c r="O683" s="11">
        <v>0</v>
      </c>
      <c r="P683" s="11">
        <v>0</v>
      </c>
      <c r="Q683" s="11">
        <v>0</v>
      </c>
      <c r="R683" s="11">
        <v>1.75</v>
      </c>
      <c r="S683" s="11">
        <v>0</v>
      </c>
      <c r="T683" s="11">
        <v>0</v>
      </c>
      <c r="U683" s="11">
        <v>0</v>
      </c>
      <c r="V683" s="11">
        <v>0</v>
      </c>
      <c r="W683" s="11">
        <v>0</v>
      </c>
      <c r="X683" s="11">
        <v>0</v>
      </c>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36">
        <v>20</v>
      </c>
      <c r="AX683" s="36">
        <v>0.26005434782608461</v>
      </c>
      <c r="AY683" s="36">
        <v>156.75</v>
      </c>
      <c r="AZ683" s="36">
        <v>158.75</v>
      </c>
      <c r="BA683" s="36">
        <v>157.27010869565217</v>
      </c>
      <c r="BB683" s="37">
        <f>SUMPRODUCT(L683:X683,分數請填寫在這邊!C$7:O$7)</f>
        <v>200</v>
      </c>
    </row>
    <row r="684" spans="1:54" x14ac:dyDescent="0.25">
      <c r="A684" s="8" t="s">
        <v>977</v>
      </c>
      <c r="B684" s="8">
        <v>11</v>
      </c>
      <c r="C684" s="10" t="s">
        <v>342</v>
      </c>
      <c r="D684" s="10" t="s">
        <v>346</v>
      </c>
      <c r="E684" s="10" t="s">
        <v>1530</v>
      </c>
      <c r="F684" s="33">
        <f t="shared" si="10"/>
        <v>-22.098214285714363</v>
      </c>
      <c r="G684" s="8">
        <v>26.48</v>
      </c>
      <c r="H684" s="8">
        <v>37.871428571428574</v>
      </c>
      <c r="I684" s="14">
        <v>32.175714285714285</v>
      </c>
      <c r="J684" s="14">
        <v>15.219642857142873</v>
      </c>
      <c r="K684" s="8"/>
      <c r="L684" s="11">
        <v>2</v>
      </c>
      <c r="M684" s="11">
        <v>0</v>
      </c>
      <c r="N684" s="11">
        <v>0</v>
      </c>
      <c r="O684" s="11">
        <v>0</v>
      </c>
      <c r="P684" s="11">
        <v>0</v>
      </c>
      <c r="Q684" s="11">
        <v>0</v>
      </c>
      <c r="R684" s="11">
        <v>0</v>
      </c>
      <c r="S684" s="11">
        <v>0</v>
      </c>
      <c r="T684" s="11">
        <v>1</v>
      </c>
      <c r="U684" s="11">
        <v>0</v>
      </c>
      <c r="V684" s="11">
        <v>2</v>
      </c>
      <c r="W684" s="11">
        <v>0</v>
      </c>
      <c r="X684" s="11">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36">
        <v>15</v>
      </c>
      <c r="AX684" s="36">
        <v>0.21964285714287257</v>
      </c>
      <c r="AY684" s="36">
        <v>121</v>
      </c>
      <c r="AZ684" s="36">
        <v>126</v>
      </c>
      <c r="BA684" s="36">
        <v>122.09821428571436</v>
      </c>
      <c r="BB684" s="37">
        <f>SUMPRODUCT(L684:X684,分數請填寫在這邊!C$7:O$7)</f>
        <v>100</v>
      </c>
    </row>
    <row r="685" spans="1:54" x14ac:dyDescent="0.25">
      <c r="A685" s="8" t="s">
        <v>977</v>
      </c>
      <c r="B685" s="8">
        <v>12</v>
      </c>
      <c r="C685" s="10" t="s">
        <v>342</v>
      </c>
      <c r="D685" s="10" t="s">
        <v>250</v>
      </c>
      <c r="E685" s="10" t="s">
        <v>1531</v>
      </c>
      <c r="F685" s="33">
        <f t="shared" si="10"/>
        <v>125.29666666666668</v>
      </c>
      <c r="G685" s="8">
        <v>21.02</v>
      </c>
      <c r="H685" s="8">
        <v>36.683333333333337</v>
      </c>
      <c r="I685" s="14">
        <v>28.851666666666667</v>
      </c>
      <c r="J685" s="14">
        <v>28.851666666666667</v>
      </c>
      <c r="K685" s="8"/>
      <c r="L685" s="11">
        <v>1.75</v>
      </c>
      <c r="M685" s="11">
        <v>0</v>
      </c>
      <c r="N685" s="11">
        <v>0</v>
      </c>
      <c r="O685" s="11">
        <v>2</v>
      </c>
      <c r="P685" s="11">
        <v>0</v>
      </c>
      <c r="Q685" s="11">
        <v>0</v>
      </c>
      <c r="R685" s="11">
        <v>0</v>
      </c>
      <c r="S685" s="11">
        <v>0</v>
      </c>
      <c r="T685" s="11">
        <v>0</v>
      </c>
      <c r="U685" s="11">
        <v>0</v>
      </c>
      <c r="V685" s="11">
        <v>0</v>
      </c>
      <c r="W685" s="11">
        <v>0</v>
      </c>
      <c r="X685" s="11">
        <v>2</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36">
        <v>11</v>
      </c>
      <c r="AX685" s="36">
        <v>6.4583333333331439E-2</v>
      </c>
      <c r="AY685" s="36">
        <v>122</v>
      </c>
      <c r="AZ685" s="36">
        <v>124</v>
      </c>
      <c r="BA685" s="36">
        <v>162.20333333333332</v>
      </c>
      <c r="BB685" s="37">
        <f>SUMPRODUCT(L685:X685,分數請填寫在這邊!C$7:O$7)</f>
        <v>287.5</v>
      </c>
    </row>
    <row r="686" spans="1:54" x14ac:dyDescent="0.25">
      <c r="A686" s="8" t="s">
        <v>977</v>
      </c>
      <c r="B686" s="8">
        <v>13</v>
      </c>
      <c r="C686" s="10" t="s">
        <v>342</v>
      </c>
      <c r="D686" s="10" t="s">
        <v>347</v>
      </c>
      <c r="E686" s="10" t="s">
        <v>1532</v>
      </c>
      <c r="F686" s="33">
        <f t="shared" si="10"/>
        <v>104.5</v>
      </c>
      <c r="G686" s="8">
        <v>21.4</v>
      </c>
      <c r="H686" s="8">
        <v>30.933333333333337</v>
      </c>
      <c r="I686" s="14">
        <v>26.166666666666668</v>
      </c>
      <c r="J686" s="14">
        <v>26.166666666666668</v>
      </c>
      <c r="K686" s="8"/>
      <c r="L686" s="11">
        <v>2</v>
      </c>
      <c r="M686" s="11">
        <v>0</v>
      </c>
      <c r="N686" s="11">
        <v>0</v>
      </c>
      <c r="O686" s="11">
        <v>1</v>
      </c>
      <c r="P686" s="11">
        <v>0</v>
      </c>
      <c r="Q686" s="11">
        <v>0</v>
      </c>
      <c r="R686" s="11">
        <v>0</v>
      </c>
      <c r="S686" s="11">
        <v>0</v>
      </c>
      <c r="T686" s="11">
        <v>0</v>
      </c>
      <c r="U686" s="11">
        <v>0</v>
      </c>
      <c r="V686" s="11">
        <v>0</v>
      </c>
      <c r="W686" s="11">
        <v>0</v>
      </c>
      <c r="X686" s="11">
        <v>2</v>
      </c>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36">
        <v>7</v>
      </c>
      <c r="AX686" s="36">
        <v>0.70833333333334281</v>
      </c>
      <c r="AY686" s="36">
        <v>104</v>
      </c>
      <c r="AZ686" s="36">
        <v>106</v>
      </c>
      <c r="BA686" s="36">
        <v>145.5</v>
      </c>
      <c r="BB686" s="37">
        <f>SUMPRODUCT(L686:X686,分數請填寫在這邊!C$7:O$7)</f>
        <v>250</v>
      </c>
    </row>
    <row r="687" spans="1:54" x14ac:dyDescent="0.25">
      <c r="A687" s="8" t="s">
        <v>977</v>
      </c>
      <c r="B687" s="8">
        <v>14</v>
      </c>
      <c r="C687" s="10" t="s">
        <v>342</v>
      </c>
      <c r="D687" s="10" t="s">
        <v>836</v>
      </c>
      <c r="E687" s="10" t="s">
        <v>2317</v>
      </c>
      <c r="F687" s="33">
        <f t="shared" si="10"/>
        <v>105</v>
      </c>
      <c r="G687" s="8">
        <v>21.919999999999998</v>
      </c>
      <c r="H687" s="8">
        <v>30</v>
      </c>
      <c r="I687" s="14">
        <v>25.96</v>
      </c>
      <c r="J687" s="14">
        <v>25.96</v>
      </c>
      <c r="K687" s="8"/>
      <c r="L687" s="11">
        <v>2</v>
      </c>
      <c r="M687" s="11">
        <v>0</v>
      </c>
      <c r="N687" s="11">
        <v>0</v>
      </c>
      <c r="O687" s="11">
        <v>1</v>
      </c>
      <c r="P687" s="11">
        <v>0</v>
      </c>
      <c r="Q687" s="11">
        <v>0</v>
      </c>
      <c r="R687" s="11">
        <v>0</v>
      </c>
      <c r="S687" s="11">
        <v>0</v>
      </c>
      <c r="T687" s="11">
        <v>0</v>
      </c>
      <c r="U687" s="11">
        <v>0</v>
      </c>
      <c r="V687" s="11">
        <v>0</v>
      </c>
      <c r="W687" s="11">
        <v>0</v>
      </c>
      <c r="X687" s="11">
        <v>2</v>
      </c>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36">
        <v>7</v>
      </c>
      <c r="AX687" s="36">
        <v>0.45000000000001705</v>
      </c>
      <c r="AY687" s="36">
        <v>104</v>
      </c>
      <c r="AZ687" s="36">
        <v>106</v>
      </c>
      <c r="BA687" s="36">
        <v>145</v>
      </c>
      <c r="BB687" s="37">
        <f>SUMPRODUCT(L687:X687,分數請填寫在這邊!C$7:O$7)</f>
        <v>250</v>
      </c>
    </row>
    <row r="688" spans="1:54" x14ac:dyDescent="0.25">
      <c r="A688" s="8" t="s">
        <v>977</v>
      </c>
      <c r="B688" s="8">
        <v>15</v>
      </c>
      <c r="C688" s="10" t="s">
        <v>342</v>
      </c>
      <c r="D688" s="10" t="s">
        <v>348</v>
      </c>
      <c r="E688" s="10" t="s">
        <v>1533</v>
      </c>
      <c r="F688" s="33">
        <f t="shared" si="10"/>
        <v>119.32</v>
      </c>
      <c r="G688" s="8">
        <v>17.919999999999998</v>
      </c>
      <c r="H688" s="8">
        <v>31.2</v>
      </c>
      <c r="I688" s="14">
        <v>24.56</v>
      </c>
      <c r="J688" s="14">
        <v>24.56</v>
      </c>
      <c r="K688" s="8"/>
      <c r="L688" s="11">
        <v>2</v>
      </c>
      <c r="M688" s="11">
        <v>1</v>
      </c>
      <c r="N688" s="11">
        <v>0</v>
      </c>
      <c r="O688" s="11">
        <v>2</v>
      </c>
      <c r="P688" s="11">
        <v>0</v>
      </c>
      <c r="Q688" s="11">
        <v>0</v>
      </c>
      <c r="R688" s="11">
        <v>0</v>
      </c>
      <c r="S688" s="11">
        <v>0</v>
      </c>
      <c r="T688" s="11">
        <v>0</v>
      </c>
      <c r="U688" s="11">
        <v>0</v>
      </c>
      <c r="V688" s="11">
        <v>0</v>
      </c>
      <c r="W688" s="11">
        <v>0</v>
      </c>
      <c r="X688" s="11">
        <v>0</v>
      </c>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36">
        <v>5</v>
      </c>
      <c r="AX688" s="36">
        <v>0.70000000000000284</v>
      </c>
      <c r="AY688" s="36">
        <v>89</v>
      </c>
      <c r="AZ688" s="36">
        <v>91</v>
      </c>
      <c r="BA688" s="36">
        <v>130.68</v>
      </c>
      <c r="BB688" s="37">
        <f>SUMPRODUCT(L688:X688,分數請填寫在這邊!C$7:O$7)</f>
        <v>250</v>
      </c>
    </row>
    <row r="689" spans="1:54" x14ac:dyDescent="0.25">
      <c r="A689" s="8" t="s">
        <v>977</v>
      </c>
      <c r="B689" s="8">
        <v>16</v>
      </c>
      <c r="C689" s="10" t="s">
        <v>342</v>
      </c>
      <c r="D689" s="10" t="s">
        <v>837</v>
      </c>
      <c r="E689" s="10" t="s">
        <v>2318</v>
      </c>
      <c r="F689" s="33">
        <f t="shared" si="10"/>
        <v>-19.02272727272728</v>
      </c>
      <c r="G689" s="8">
        <v>24.945454545454542</v>
      </c>
      <c r="H689" s="8">
        <v>38</v>
      </c>
      <c r="I689" s="14">
        <v>31.472727272727269</v>
      </c>
      <c r="J689" s="14">
        <v>14.340909090909093</v>
      </c>
      <c r="K689" s="8"/>
      <c r="L689" s="11">
        <v>2</v>
      </c>
      <c r="M689" s="11">
        <v>0</v>
      </c>
      <c r="N689" s="11">
        <v>0</v>
      </c>
      <c r="O689" s="11">
        <v>0</v>
      </c>
      <c r="P689" s="11">
        <v>0</v>
      </c>
      <c r="Q689" s="11">
        <v>0</v>
      </c>
      <c r="R689" s="11">
        <v>1</v>
      </c>
      <c r="S689" s="11">
        <v>0</v>
      </c>
      <c r="T689" s="11">
        <v>0</v>
      </c>
      <c r="U689" s="11">
        <v>0</v>
      </c>
      <c r="V689" s="11">
        <v>2</v>
      </c>
      <c r="W689" s="11">
        <v>0</v>
      </c>
      <c r="X689" s="11">
        <v>0</v>
      </c>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36">
        <v>14</v>
      </c>
      <c r="AX689" s="36">
        <v>0.34090909090909349</v>
      </c>
      <c r="AY689" s="36">
        <v>118</v>
      </c>
      <c r="AZ689" s="36">
        <v>121</v>
      </c>
      <c r="BA689" s="36">
        <v>119.02272727272728</v>
      </c>
      <c r="BB689" s="37">
        <f>SUMPRODUCT(L689:X689,分數請填寫在這邊!C$7:O$7)</f>
        <v>100</v>
      </c>
    </row>
    <row r="690" spans="1:54" x14ac:dyDescent="0.25">
      <c r="A690" s="8" t="s">
        <v>977</v>
      </c>
      <c r="B690" s="8">
        <v>17</v>
      </c>
      <c r="C690" s="10" t="s">
        <v>342</v>
      </c>
      <c r="D690" s="10" t="s">
        <v>86</v>
      </c>
      <c r="E690" s="10" t="s">
        <v>1534</v>
      </c>
      <c r="F690" s="33">
        <f t="shared" si="10"/>
        <v>95.875000000000028</v>
      </c>
      <c r="G690" s="8">
        <v>17.466666666666669</v>
      </c>
      <c r="H690" s="8">
        <v>33.799999999999997</v>
      </c>
      <c r="I690" s="14">
        <v>25.633333333333333</v>
      </c>
      <c r="J690" s="14">
        <v>7.0416666666666572</v>
      </c>
      <c r="K690" s="8"/>
      <c r="L690" s="11">
        <v>2</v>
      </c>
      <c r="M690" s="11">
        <v>2</v>
      </c>
      <c r="N690" s="11">
        <v>0</v>
      </c>
      <c r="O690" s="11">
        <v>0</v>
      </c>
      <c r="P690" s="11">
        <v>0</v>
      </c>
      <c r="Q690" s="11">
        <v>0</v>
      </c>
      <c r="R690" s="11">
        <v>1</v>
      </c>
      <c r="S690" s="11">
        <v>0</v>
      </c>
      <c r="T690" s="11">
        <v>0</v>
      </c>
      <c r="U690" s="11">
        <v>0</v>
      </c>
      <c r="V690" s="11">
        <v>0</v>
      </c>
      <c r="W690" s="11">
        <v>0</v>
      </c>
      <c r="X690" s="11">
        <v>0</v>
      </c>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36">
        <v>7</v>
      </c>
      <c r="AX690" s="36">
        <v>4.1666666666657193E-2</v>
      </c>
      <c r="AY690" s="36">
        <v>104</v>
      </c>
      <c r="AZ690" s="36">
        <v>107</v>
      </c>
      <c r="BA690" s="36">
        <v>104.12499999999997</v>
      </c>
      <c r="BB690" s="37">
        <f>SUMPRODUCT(L690:X690,分數請填寫在這邊!C$7:O$7)</f>
        <v>200</v>
      </c>
    </row>
    <row r="691" spans="1:54" x14ac:dyDescent="0.25">
      <c r="A691" s="8" t="s">
        <v>977</v>
      </c>
      <c r="B691" s="8">
        <v>18</v>
      </c>
      <c r="C691" s="10" t="s">
        <v>342</v>
      </c>
      <c r="D691" s="10" t="s">
        <v>838</v>
      </c>
      <c r="E691" s="10" t="s">
        <v>2319</v>
      </c>
      <c r="F691" s="33">
        <f t="shared" si="10"/>
        <v>38.962500000000006</v>
      </c>
      <c r="G691" s="8">
        <v>23.451999999999998</v>
      </c>
      <c r="H691" s="8">
        <v>30</v>
      </c>
      <c r="I691" s="14">
        <v>26.725999999999999</v>
      </c>
      <c r="J691" s="14">
        <v>8.4074999999999989</v>
      </c>
      <c r="K691" s="8"/>
      <c r="L691" s="11">
        <v>1.5</v>
      </c>
      <c r="M691" s="11">
        <v>1.5</v>
      </c>
      <c r="N691" s="11">
        <v>0</v>
      </c>
      <c r="O691" s="11">
        <v>0</v>
      </c>
      <c r="P691" s="11">
        <v>0</v>
      </c>
      <c r="Q691" s="11">
        <v>0</v>
      </c>
      <c r="R691" s="11">
        <v>1</v>
      </c>
      <c r="S691" s="11">
        <v>0</v>
      </c>
      <c r="T691" s="11">
        <v>1</v>
      </c>
      <c r="U691" s="11">
        <v>0</v>
      </c>
      <c r="V691" s="11">
        <v>0</v>
      </c>
      <c r="W691" s="11">
        <v>0</v>
      </c>
      <c r="X691" s="11">
        <v>0</v>
      </c>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36">
        <v>8</v>
      </c>
      <c r="AX691" s="36">
        <v>0.40749999999999886</v>
      </c>
      <c r="AY691" s="36">
        <v>109</v>
      </c>
      <c r="AZ691" s="36">
        <v>114</v>
      </c>
      <c r="BA691" s="36">
        <v>111.03749999999999</v>
      </c>
      <c r="BB691" s="37">
        <f>SUMPRODUCT(L691:X691,分數請填寫在這邊!C$7:O$7)</f>
        <v>150</v>
      </c>
    </row>
    <row r="692" spans="1:54" x14ac:dyDescent="0.25">
      <c r="A692" s="8" t="s">
        <v>977</v>
      </c>
      <c r="B692" s="8">
        <v>19</v>
      </c>
      <c r="C692" s="10" t="s">
        <v>342</v>
      </c>
      <c r="D692" s="10" t="s">
        <v>839</v>
      </c>
      <c r="E692" s="10" t="s">
        <v>2320</v>
      </c>
      <c r="F692" s="33">
        <f t="shared" si="10"/>
        <v>39.088541666666657</v>
      </c>
      <c r="G692" s="8">
        <v>21.743333333333329</v>
      </c>
      <c r="H692" s="8">
        <v>31</v>
      </c>
      <c r="I692" s="14">
        <v>26.371666666666663</v>
      </c>
      <c r="J692" s="14">
        <v>7.9645833333333371</v>
      </c>
      <c r="K692" s="8"/>
      <c r="L692" s="11">
        <v>1.5</v>
      </c>
      <c r="M692" s="11">
        <v>1.5</v>
      </c>
      <c r="N692" s="11">
        <v>0</v>
      </c>
      <c r="O692" s="11">
        <v>0</v>
      </c>
      <c r="P692" s="11">
        <v>0</v>
      </c>
      <c r="Q692" s="11">
        <v>0</v>
      </c>
      <c r="R692" s="11">
        <v>1</v>
      </c>
      <c r="S692" s="11">
        <v>1</v>
      </c>
      <c r="T692" s="11">
        <v>0</v>
      </c>
      <c r="U692" s="11">
        <v>0</v>
      </c>
      <c r="V692" s="11">
        <v>0</v>
      </c>
      <c r="W692" s="11">
        <v>0</v>
      </c>
      <c r="X692" s="11">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36">
        <v>7</v>
      </c>
      <c r="AX692" s="36">
        <v>0.96458333333333712</v>
      </c>
      <c r="AY692" s="36">
        <v>108.5</v>
      </c>
      <c r="AZ692" s="36">
        <v>111</v>
      </c>
      <c r="BA692" s="36">
        <v>110.91145833333334</v>
      </c>
      <c r="BB692" s="37">
        <f>SUMPRODUCT(L692:X692,分數請填寫在這邊!C$7:O$7)</f>
        <v>150</v>
      </c>
    </row>
    <row r="693" spans="1:54" x14ac:dyDescent="0.25">
      <c r="A693" s="8" t="s">
        <v>977</v>
      </c>
      <c r="B693" s="8">
        <v>20</v>
      </c>
      <c r="C693" s="10" t="s">
        <v>342</v>
      </c>
      <c r="D693" s="10" t="s">
        <v>49</v>
      </c>
      <c r="E693" s="10" t="s">
        <v>1535</v>
      </c>
      <c r="F693" s="33">
        <f t="shared" si="10"/>
        <v>-33.764732142857156</v>
      </c>
      <c r="G693" s="8">
        <v>26.594999999999999</v>
      </c>
      <c r="H693" s="8">
        <v>37.028571428571425</v>
      </c>
      <c r="I693" s="14">
        <v>31.811785714285712</v>
      </c>
      <c r="J693" s="14">
        <v>14.764732142857156</v>
      </c>
      <c r="K693" s="8"/>
      <c r="L693" s="11">
        <v>2</v>
      </c>
      <c r="M693" s="11">
        <v>0</v>
      </c>
      <c r="N693" s="11">
        <v>0</v>
      </c>
      <c r="O693" s="11">
        <v>0</v>
      </c>
      <c r="P693" s="11">
        <v>0</v>
      </c>
      <c r="Q693" s="11">
        <v>0</v>
      </c>
      <c r="R693" s="11">
        <v>0</v>
      </c>
      <c r="S693" s="11">
        <v>0</v>
      </c>
      <c r="T693" s="11">
        <v>2</v>
      </c>
      <c r="U693" s="11">
        <v>0</v>
      </c>
      <c r="V693" s="11">
        <v>1</v>
      </c>
      <c r="W693" s="11">
        <v>0</v>
      </c>
      <c r="X693" s="11">
        <v>0</v>
      </c>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36">
        <v>14</v>
      </c>
      <c r="AX693" s="36">
        <v>0.76473214285715585</v>
      </c>
      <c r="AY693" s="36">
        <v>133</v>
      </c>
      <c r="AZ693" s="36">
        <v>134</v>
      </c>
      <c r="BA693" s="36">
        <v>133.76473214285716</v>
      </c>
      <c r="BB693" s="37">
        <f>SUMPRODUCT(L693:X693,分數請填寫在這邊!C$7:O$7)</f>
        <v>100</v>
      </c>
    </row>
    <row r="694" spans="1:54" x14ac:dyDescent="0.25">
      <c r="A694" s="8" t="s">
        <v>977</v>
      </c>
      <c r="B694" s="8">
        <v>21</v>
      </c>
      <c r="C694" s="10" t="s">
        <v>342</v>
      </c>
      <c r="D694" s="10" t="s">
        <v>349</v>
      </c>
      <c r="E694" s="10" t="s">
        <v>1536</v>
      </c>
      <c r="F694" s="33">
        <f t="shared" si="10"/>
        <v>-43.666666666666657</v>
      </c>
      <c r="G694" s="8">
        <v>17.600000000000005</v>
      </c>
      <c r="H694" s="8">
        <v>40.533333333333339</v>
      </c>
      <c r="I694" s="14">
        <v>29.06666666666667</v>
      </c>
      <c r="J694" s="14">
        <v>11.333333333333329</v>
      </c>
      <c r="K694" s="8"/>
      <c r="L694" s="11">
        <v>2</v>
      </c>
      <c r="M694" s="11">
        <v>0</v>
      </c>
      <c r="N694" s="11">
        <v>0</v>
      </c>
      <c r="O694" s="11">
        <v>0</v>
      </c>
      <c r="P694" s="11">
        <v>0</v>
      </c>
      <c r="Q694" s="11">
        <v>0</v>
      </c>
      <c r="R694" s="11">
        <v>1</v>
      </c>
      <c r="S694" s="11">
        <v>2</v>
      </c>
      <c r="T694" s="11">
        <v>0</v>
      </c>
      <c r="U694" s="11">
        <v>0</v>
      </c>
      <c r="V694" s="11">
        <v>0</v>
      </c>
      <c r="W694" s="11">
        <v>0</v>
      </c>
      <c r="X694" s="11">
        <v>0</v>
      </c>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36">
        <v>11</v>
      </c>
      <c r="AX694" s="36">
        <v>0.3333333333333286</v>
      </c>
      <c r="AY694" s="36">
        <v>143</v>
      </c>
      <c r="AZ694" s="36">
        <v>145</v>
      </c>
      <c r="BA694" s="36">
        <v>143.66666666666666</v>
      </c>
      <c r="BB694" s="37">
        <f>SUMPRODUCT(L694:X694,分數請填寫在這邊!C$7:O$7)</f>
        <v>100</v>
      </c>
    </row>
    <row r="695" spans="1:54" x14ac:dyDescent="0.25">
      <c r="A695" s="8" t="s">
        <v>977</v>
      </c>
      <c r="B695" s="8">
        <v>22</v>
      </c>
      <c r="C695" s="10" t="s">
        <v>342</v>
      </c>
      <c r="D695" s="10" t="s">
        <v>350</v>
      </c>
      <c r="E695" s="10" t="s">
        <v>1537</v>
      </c>
      <c r="F695" s="33">
        <f t="shared" si="10"/>
        <v>-100.16666666666664</v>
      </c>
      <c r="G695" s="8">
        <v>12.666666666666666</v>
      </c>
      <c r="H695" s="8">
        <v>36.666666666666664</v>
      </c>
      <c r="I695" s="14">
        <v>24.666666666666664</v>
      </c>
      <c r="J695" s="14">
        <v>5.8333333333333286</v>
      </c>
      <c r="K695" s="8"/>
      <c r="L695" s="11">
        <v>0</v>
      </c>
      <c r="M695" s="11">
        <v>0</v>
      </c>
      <c r="N695" s="11">
        <v>0</v>
      </c>
      <c r="O695" s="11">
        <v>0</v>
      </c>
      <c r="P695" s="11">
        <v>0</v>
      </c>
      <c r="Q695" s="11">
        <v>0</v>
      </c>
      <c r="R695" s="11">
        <v>2</v>
      </c>
      <c r="S695" s="11">
        <v>2</v>
      </c>
      <c r="T695" s="11">
        <v>0</v>
      </c>
      <c r="U695" s="11">
        <v>0</v>
      </c>
      <c r="V695" s="11">
        <v>1</v>
      </c>
      <c r="W695" s="11">
        <v>0</v>
      </c>
      <c r="X695" s="11">
        <v>0</v>
      </c>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36">
        <v>5</v>
      </c>
      <c r="AX695" s="36">
        <v>0.8333333333333286</v>
      </c>
      <c r="AY695" s="36">
        <v>96</v>
      </c>
      <c r="AZ695" s="36">
        <v>101</v>
      </c>
      <c r="BA695" s="36">
        <v>100.16666666666664</v>
      </c>
      <c r="BB695" s="37">
        <f>SUMPRODUCT(L695:X695,分數請填寫在這邊!C$7:O$7)</f>
        <v>0</v>
      </c>
    </row>
    <row r="696" spans="1:54" x14ac:dyDescent="0.25">
      <c r="A696" s="8" t="s">
        <v>977</v>
      </c>
      <c r="B696" s="8">
        <v>23</v>
      </c>
      <c r="C696" s="10" t="s">
        <v>342</v>
      </c>
      <c r="D696" s="10" t="s">
        <v>351</v>
      </c>
      <c r="E696" s="10" t="s">
        <v>1538</v>
      </c>
      <c r="F696" s="33">
        <f t="shared" si="10"/>
        <v>-55.276785714285751</v>
      </c>
      <c r="G696" s="8">
        <v>16.714285714285715</v>
      </c>
      <c r="H696" s="8">
        <v>34.099999999999994</v>
      </c>
      <c r="I696" s="14">
        <v>25.407142857142855</v>
      </c>
      <c r="J696" s="14">
        <v>6.7589285714285836</v>
      </c>
      <c r="K696" s="8"/>
      <c r="L696" s="11">
        <v>0</v>
      </c>
      <c r="M696" s="11">
        <v>1</v>
      </c>
      <c r="N696" s="11">
        <v>0</v>
      </c>
      <c r="O696" s="11">
        <v>0</v>
      </c>
      <c r="P696" s="11">
        <v>0</v>
      </c>
      <c r="Q696" s="11">
        <v>0</v>
      </c>
      <c r="R696" s="11">
        <v>2</v>
      </c>
      <c r="S696" s="11">
        <v>2</v>
      </c>
      <c r="T696" s="11">
        <v>0</v>
      </c>
      <c r="U696" s="11">
        <v>0</v>
      </c>
      <c r="V696" s="11">
        <v>0</v>
      </c>
      <c r="W696" s="11">
        <v>0</v>
      </c>
      <c r="X696" s="11">
        <v>0</v>
      </c>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36">
        <v>6</v>
      </c>
      <c r="AX696" s="36">
        <v>0.75892857142858361</v>
      </c>
      <c r="AY696" s="36">
        <v>103</v>
      </c>
      <c r="AZ696" s="36">
        <v>106</v>
      </c>
      <c r="BA696" s="36">
        <v>105.27678571428575</v>
      </c>
      <c r="BB696" s="37">
        <f>SUMPRODUCT(L696:X696,分數請填寫在這邊!C$7:O$7)</f>
        <v>50</v>
      </c>
    </row>
    <row r="697" spans="1:54" x14ac:dyDescent="0.25">
      <c r="A697" s="8" t="s">
        <v>977</v>
      </c>
      <c r="B697" s="8">
        <v>24</v>
      </c>
      <c r="C697" s="10" t="s">
        <v>342</v>
      </c>
      <c r="D697" s="10" t="s">
        <v>352</v>
      </c>
      <c r="E697" s="10" t="s">
        <v>1539</v>
      </c>
      <c r="F697" s="33">
        <f t="shared" si="10"/>
        <v>27.977272727272691</v>
      </c>
      <c r="G697" s="8">
        <v>28.68</v>
      </c>
      <c r="H697" s="8">
        <v>37.738181818181822</v>
      </c>
      <c r="I697" s="14">
        <v>33.209090909090911</v>
      </c>
      <c r="J697" s="14">
        <v>16.511363636363654</v>
      </c>
      <c r="K697" s="8"/>
      <c r="L697" s="11">
        <v>2</v>
      </c>
      <c r="M697" s="11">
        <v>1.5</v>
      </c>
      <c r="N697" s="11">
        <v>0</v>
      </c>
      <c r="O697" s="11">
        <v>0</v>
      </c>
      <c r="P697" s="11">
        <v>0</v>
      </c>
      <c r="Q697" s="11">
        <v>0</v>
      </c>
      <c r="R697" s="11">
        <v>2</v>
      </c>
      <c r="S697" s="11">
        <v>0</v>
      </c>
      <c r="T697" s="11">
        <v>0</v>
      </c>
      <c r="U697" s="11">
        <v>0</v>
      </c>
      <c r="V697" s="11">
        <v>0</v>
      </c>
      <c r="W697" s="11">
        <v>0</v>
      </c>
      <c r="X697" s="11">
        <v>0</v>
      </c>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36">
        <v>16</v>
      </c>
      <c r="AX697" s="36">
        <v>0.51136363636365445</v>
      </c>
      <c r="AY697" s="36">
        <v>146</v>
      </c>
      <c r="AZ697" s="36">
        <v>148</v>
      </c>
      <c r="BA697" s="36">
        <v>147.02272727272731</v>
      </c>
      <c r="BB697" s="37">
        <f>SUMPRODUCT(L697:X697,分數請填寫在這邊!C$7:O$7)</f>
        <v>175</v>
      </c>
    </row>
    <row r="698" spans="1:54" x14ac:dyDescent="0.25">
      <c r="A698" s="8" t="s">
        <v>977</v>
      </c>
      <c r="B698" s="8">
        <v>25</v>
      </c>
      <c r="C698" s="10" t="s">
        <v>342</v>
      </c>
      <c r="D698" s="10" t="s">
        <v>353</v>
      </c>
      <c r="E698" s="10" t="s">
        <v>1540</v>
      </c>
      <c r="F698" s="33">
        <f t="shared" si="10"/>
        <v>17.5</v>
      </c>
      <c r="G698" s="8">
        <v>29.762500000000003</v>
      </c>
      <c r="H698" s="8">
        <v>39.152380952380952</v>
      </c>
      <c r="I698" s="14">
        <v>34.457440476190477</v>
      </c>
      <c r="J698" s="14">
        <v>18.071800595238088</v>
      </c>
      <c r="K698" s="8"/>
      <c r="L698" s="11">
        <v>2</v>
      </c>
      <c r="M698" s="11">
        <v>1.5</v>
      </c>
      <c r="N698" s="11">
        <v>0</v>
      </c>
      <c r="O698" s="11">
        <v>0</v>
      </c>
      <c r="P698" s="11">
        <v>0</v>
      </c>
      <c r="Q698" s="11">
        <v>0</v>
      </c>
      <c r="R698" s="11">
        <v>0</v>
      </c>
      <c r="S698" s="11">
        <v>2</v>
      </c>
      <c r="T698" s="11">
        <v>0</v>
      </c>
      <c r="U698" s="11">
        <v>0</v>
      </c>
      <c r="V698" s="11">
        <v>0</v>
      </c>
      <c r="W698" s="11">
        <v>0</v>
      </c>
      <c r="X698" s="11">
        <v>0</v>
      </c>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36">
        <v>18</v>
      </c>
      <c r="AX698" s="36">
        <v>7.1800595238087794E-2</v>
      </c>
      <c r="AY698" s="36">
        <v>157.5</v>
      </c>
      <c r="AZ698" s="36">
        <v>157.5</v>
      </c>
      <c r="BA698" s="36">
        <v>157.5</v>
      </c>
      <c r="BB698" s="37">
        <f>SUMPRODUCT(L698:X698,分數請填寫在這邊!C$7:O$7)</f>
        <v>175</v>
      </c>
    </row>
    <row r="699" spans="1:54" x14ac:dyDescent="0.25">
      <c r="A699" s="8" t="s">
        <v>977</v>
      </c>
      <c r="B699" s="8">
        <v>26</v>
      </c>
      <c r="C699" s="10" t="s">
        <v>342</v>
      </c>
      <c r="D699" s="10" t="s">
        <v>758</v>
      </c>
      <c r="E699" s="10" t="s">
        <v>2866</v>
      </c>
      <c r="F699" s="33">
        <f t="shared" si="10"/>
        <v>36.25</v>
      </c>
      <c r="G699" s="8">
        <v>28</v>
      </c>
      <c r="H699" s="8">
        <v>32</v>
      </c>
      <c r="I699" s="14">
        <v>30</v>
      </c>
      <c r="J699" s="14">
        <v>12.5</v>
      </c>
      <c r="K699" s="8"/>
      <c r="L699" s="11">
        <v>2</v>
      </c>
      <c r="M699" s="11">
        <v>1.5</v>
      </c>
      <c r="N699" s="11">
        <v>0</v>
      </c>
      <c r="O699" s="11">
        <v>0</v>
      </c>
      <c r="P699" s="11">
        <v>0</v>
      </c>
      <c r="Q699" s="11">
        <v>0</v>
      </c>
      <c r="R699" s="11">
        <v>0</v>
      </c>
      <c r="S699" s="11">
        <v>0</v>
      </c>
      <c r="T699" s="11">
        <v>2</v>
      </c>
      <c r="U699" s="11">
        <v>0</v>
      </c>
      <c r="V699" s="11">
        <v>0</v>
      </c>
      <c r="W699" s="11">
        <v>0</v>
      </c>
      <c r="X699" s="11">
        <v>0</v>
      </c>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36">
        <v>12</v>
      </c>
      <c r="AX699" s="36">
        <v>0.5</v>
      </c>
      <c r="AY699" s="36">
        <v>137</v>
      </c>
      <c r="AZ699" s="36">
        <v>140.5</v>
      </c>
      <c r="BA699" s="36">
        <v>138.75</v>
      </c>
      <c r="BB699" s="37">
        <f>SUMPRODUCT(L699:X699,分數請填寫在這邊!C$7:O$7)</f>
        <v>175</v>
      </c>
    </row>
    <row r="700" spans="1:54" x14ac:dyDescent="0.25">
      <c r="A700" s="8" t="s">
        <v>977</v>
      </c>
      <c r="B700" s="8">
        <v>27</v>
      </c>
      <c r="C700" s="10" t="s">
        <v>342</v>
      </c>
      <c r="D700" s="10" t="s">
        <v>2541</v>
      </c>
      <c r="E700" s="10" t="s">
        <v>2867</v>
      </c>
      <c r="F700" s="33">
        <f t="shared" si="10"/>
        <v>-17</v>
      </c>
      <c r="G700" s="8">
        <v>28</v>
      </c>
      <c r="H700" s="8">
        <v>32</v>
      </c>
      <c r="I700" s="14">
        <v>30</v>
      </c>
      <c r="J700" s="14">
        <v>12.5</v>
      </c>
      <c r="K700" s="8"/>
      <c r="L700" s="11">
        <v>2</v>
      </c>
      <c r="M700" s="11">
        <v>0</v>
      </c>
      <c r="N700" s="11">
        <v>0</v>
      </c>
      <c r="O700" s="11">
        <v>0</v>
      </c>
      <c r="P700" s="11">
        <v>0</v>
      </c>
      <c r="Q700" s="11">
        <v>0</v>
      </c>
      <c r="R700" s="11">
        <v>0</v>
      </c>
      <c r="S700" s="11">
        <v>0</v>
      </c>
      <c r="T700" s="11">
        <v>1</v>
      </c>
      <c r="U700" s="11">
        <v>0</v>
      </c>
      <c r="V700" s="11">
        <v>2</v>
      </c>
      <c r="W700" s="11">
        <v>0</v>
      </c>
      <c r="X700" s="11">
        <v>0</v>
      </c>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36">
        <v>12</v>
      </c>
      <c r="AX700" s="36">
        <v>0.5</v>
      </c>
      <c r="AY700" s="36">
        <v>116</v>
      </c>
      <c r="AZ700" s="36">
        <v>118</v>
      </c>
      <c r="BA700" s="36">
        <v>117</v>
      </c>
      <c r="BB700" s="37">
        <f>SUMPRODUCT(L700:X700,分數請填寫在這邊!C$7:O$7)</f>
        <v>100</v>
      </c>
    </row>
    <row r="701" spans="1:54" x14ac:dyDescent="0.25">
      <c r="A701" s="8" t="s">
        <v>977</v>
      </c>
      <c r="B701" s="8">
        <v>28</v>
      </c>
      <c r="C701" s="10" t="s">
        <v>342</v>
      </c>
      <c r="D701" s="10" t="s">
        <v>2542</v>
      </c>
      <c r="E701" s="10" t="s">
        <v>2868</v>
      </c>
      <c r="F701" s="33">
        <f t="shared" si="10"/>
        <v>19</v>
      </c>
      <c r="G701" s="8">
        <v>28</v>
      </c>
      <c r="H701" s="8">
        <v>32</v>
      </c>
      <c r="I701" s="14">
        <v>30</v>
      </c>
      <c r="J701" s="14">
        <v>12.5</v>
      </c>
      <c r="K701" s="8"/>
      <c r="L701" s="11">
        <v>0</v>
      </c>
      <c r="M701" s="11">
        <v>2</v>
      </c>
      <c r="N701" s="11">
        <v>0</v>
      </c>
      <c r="O701" s="11">
        <v>0</v>
      </c>
      <c r="P701" s="11">
        <v>0</v>
      </c>
      <c r="Q701" s="11">
        <v>0</v>
      </c>
      <c r="R701" s="11">
        <v>0</v>
      </c>
      <c r="S701" s="11">
        <v>0</v>
      </c>
      <c r="T701" s="11">
        <v>1</v>
      </c>
      <c r="U701" s="11">
        <v>0</v>
      </c>
      <c r="V701" s="11">
        <v>2</v>
      </c>
      <c r="W701" s="11">
        <v>0</v>
      </c>
      <c r="X701" s="11">
        <v>0</v>
      </c>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36">
        <v>12</v>
      </c>
      <c r="AX701" s="36">
        <v>0.5</v>
      </c>
      <c r="AY701" s="36">
        <v>80</v>
      </c>
      <c r="AZ701" s="36">
        <v>82</v>
      </c>
      <c r="BA701" s="36">
        <v>81</v>
      </c>
      <c r="BB701" s="37">
        <f>SUMPRODUCT(L701:X701,分數請填寫在這邊!C$7:O$7)</f>
        <v>100</v>
      </c>
    </row>
    <row r="702" spans="1:54" x14ac:dyDescent="0.25">
      <c r="A702" s="8" t="s">
        <v>977</v>
      </c>
      <c r="B702" s="8">
        <v>29</v>
      </c>
      <c r="C702" s="10" t="s">
        <v>342</v>
      </c>
      <c r="D702" s="10" t="s">
        <v>2543</v>
      </c>
      <c r="E702" s="10" t="s">
        <v>2869</v>
      </c>
      <c r="F702" s="33">
        <f t="shared" si="10"/>
        <v>94.5</v>
      </c>
      <c r="G702" s="8">
        <v>28</v>
      </c>
      <c r="H702" s="8">
        <v>32</v>
      </c>
      <c r="I702" s="14">
        <v>30</v>
      </c>
      <c r="J702" s="14">
        <v>12.5</v>
      </c>
      <c r="K702" s="8"/>
      <c r="L702" s="11">
        <v>0</v>
      </c>
      <c r="M702" s="11">
        <v>1</v>
      </c>
      <c r="N702" s="11">
        <v>0</v>
      </c>
      <c r="O702" s="11">
        <v>0</v>
      </c>
      <c r="P702" s="11">
        <v>2</v>
      </c>
      <c r="Q702" s="11">
        <v>0</v>
      </c>
      <c r="R702" s="11">
        <v>0</v>
      </c>
      <c r="S702" s="11">
        <v>0</v>
      </c>
      <c r="T702" s="11">
        <v>0</v>
      </c>
      <c r="U702" s="11">
        <v>0</v>
      </c>
      <c r="V702" s="11">
        <v>1</v>
      </c>
      <c r="W702" s="11">
        <v>0</v>
      </c>
      <c r="X702" s="11">
        <v>0</v>
      </c>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36">
        <v>12</v>
      </c>
      <c r="AX702" s="36">
        <v>0.5</v>
      </c>
      <c r="AY702" s="36">
        <v>55</v>
      </c>
      <c r="AZ702" s="36">
        <v>56</v>
      </c>
      <c r="BA702" s="36">
        <v>55.5</v>
      </c>
      <c r="BB702" s="37">
        <f>SUMPRODUCT(L702:X702,分數請填寫在這邊!C$7:O$7)</f>
        <v>150</v>
      </c>
    </row>
    <row r="703" spans="1:54" x14ac:dyDescent="0.25">
      <c r="A703" s="8" t="s">
        <v>977</v>
      </c>
      <c r="B703" s="8">
        <v>30</v>
      </c>
      <c r="C703" s="10" t="s">
        <v>342</v>
      </c>
      <c r="D703" s="10" t="s">
        <v>2544</v>
      </c>
      <c r="E703" s="10" t="s">
        <v>2870</v>
      </c>
      <c r="F703" s="33">
        <f t="shared" si="10"/>
        <v>-9.5</v>
      </c>
      <c r="G703" s="8">
        <v>28</v>
      </c>
      <c r="H703" s="8">
        <v>32</v>
      </c>
      <c r="I703" s="14">
        <v>30</v>
      </c>
      <c r="J703" s="14">
        <v>12.5</v>
      </c>
      <c r="K703" s="8"/>
      <c r="L703" s="11">
        <v>0</v>
      </c>
      <c r="M703" s="11">
        <v>1</v>
      </c>
      <c r="N703" s="11">
        <v>0</v>
      </c>
      <c r="O703" s="11">
        <v>0</v>
      </c>
      <c r="P703" s="11">
        <v>0</v>
      </c>
      <c r="Q703" s="11">
        <v>0</v>
      </c>
      <c r="R703" s="11">
        <v>1</v>
      </c>
      <c r="S703" s="11">
        <v>0</v>
      </c>
      <c r="T703" s="11">
        <v>0</v>
      </c>
      <c r="U703" s="11">
        <v>0</v>
      </c>
      <c r="V703" s="11">
        <v>1.5</v>
      </c>
      <c r="W703" s="11">
        <v>0</v>
      </c>
      <c r="X703" s="11">
        <v>0</v>
      </c>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36">
        <v>12</v>
      </c>
      <c r="AX703" s="36">
        <v>0.5</v>
      </c>
      <c r="AY703" s="36">
        <v>58.5</v>
      </c>
      <c r="AZ703" s="36">
        <v>60.5</v>
      </c>
      <c r="BA703" s="36">
        <v>59.5</v>
      </c>
      <c r="BB703" s="37">
        <f>SUMPRODUCT(L703:X703,分數請填寫在這邊!C$7:O$7)</f>
        <v>50</v>
      </c>
    </row>
    <row r="704" spans="1:54" x14ac:dyDescent="0.25">
      <c r="A704" s="8" t="s">
        <v>977</v>
      </c>
      <c r="B704" s="8">
        <v>31</v>
      </c>
      <c r="C704" s="10" t="s">
        <v>342</v>
      </c>
      <c r="D704" s="10" t="s">
        <v>2545</v>
      </c>
      <c r="E704" s="10" t="s">
        <v>2871</v>
      </c>
      <c r="F704" s="33">
        <f t="shared" si="10"/>
        <v>-16.5</v>
      </c>
      <c r="G704" s="8">
        <v>28</v>
      </c>
      <c r="H704" s="8">
        <v>32</v>
      </c>
      <c r="I704" s="14">
        <v>30</v>
      </c>
      <c r="J704" s="14">
        <v>12.5</v>
      </c>
      <c r="K704" s="8"/>
      <c r="L704" s="11">
        <v>2</v>
      </c>
      <c r="M704" s="11">
        <v>0</v>
      </c>
      <c r="N704" s="11">
        <v>0</v>
      </c>
      <c r="O704" s="11">
        <v>0</v>
      </c>
      <c r="P704" s="11">
        <v>0</v>
      </c>
      <c r="Q704" s="11">
        <v>0</v>
      </c>
      <c r="R704" s="11">
        <v>1</v>
      </c>
      <c r="S704" s="11">
        <v>0</v>
      </c>
      <c r="T704" s="11">
        <v>0</v>
      </c>
      <c r="U704" s="11">
        <v>0</v>
      </c>
      <c r="V704" s="11">
        <v>2</v>
      </c>
      <c r="W704" s="11">
        <v>0</v>
      </c>
      <c r="X704" s="11">
        <v>0</v>
      </c>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36">
        <v>12</v>
      </c>
      <c r="AX704" s="36">
        <v>0.5</v>
      </c>
      <c r="AY704" s="36">
        <v>115</v>
      </c>
      <c r="AZ704" s="36">
        <v>118</v>
      </c>
      <c r="BA704" s="36">
        <v>116.5</v>
      </c>
      <c r="BB704" s="37">
        <f>SUMPRODUCT(L704:X704,分數請填寫在這邊!C$7:O$7)</f>
        <v>100</v>
      </c>
    </row>
    <row r="705" spans="1:54" x14ac:dyDescent="0.25">
      <c r="A705" s="8" t="s">
        <v>977</v>
      </c>
      <c r="B705" s="8">
        <v>32</v>
      </c>
      <c r="C705" s="10" t="s">
        <v>342</v>
      </c>
      <c r="D705" s="10" t="s">
        <v>2546</v>
      </c>
      <c r="E705" s="10" t="s">
        <v>2872</v>
      </c>
      <c r="F705" s="33">
        <f t="shared" si="10"/>
        <v>-16.5</v>
      </c>
      <c r="G705" s="8">
        <v>28</v>
      </c>
      <c r="H705" s="8">
        <v>32</v>
      </c>
      <c r="I705" s="14">
        <v>30</v>
      </c>
      <c r="J705" s="14">
        <v>12.5</v>
      </c>
      <c r="K705" s="8"/>
      <c r="L705" s="11">
        <v>2</v>
      </c>
      <c r="M705" s="11">
        <v>0</v>
      </c>
      <c r="N705" s="11">
        <v>0</v>
      </c>
      <c r="O705" s="11">
        <v>0</v>
      </c>
      <c r="P705" s="11">
        <v>0</v>
      </c>
      <c r="Q705" s="11">
        <v>0</v>
      </c>
      <c r="R705" s="11">
        <v>1</v>
      </c>
      <c r="S705" s="11">
        <v>0</v>
      </c>
      <c r="T705" s="11">
        <v>0</v>
      </c>
      <c r="U705" s="11">
        <v>0</v>
      </c>
      <c r="V705" s="11">
        <v>2</v>
      </c>
      <c r="W705" s="11">
        <v>0</v>
      </c>
      <c r="X705" s="11">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36">
        <v>12</v>
      </c>
      <c r="AX705" s="36">
        <v>0.5</v>
      </c>
      <c r="AY705" s="36">
        <v>115</v>
      </c>
      <c r="AZ705" s="36">
        <v>118</v>
      </c>
      <c r="BA705" s="36">
        <v>116.5</v>
      </c>
      <c r="BB705" s="37">
        <f>SUMPRODUCT(L705:X705,分數請填寫在這邊!C$7:O$7)</f>
        <v>100</v>
      </c>
    </row>
    <row r="706" spans="1:54" x14ac:dyDescent="0.25">
      <c r="A706" s="8" t="s">
        <v>977</v>
      </c>
      <c r="B706" s="8">
        <v>33</v>
      </c>
      <c r="C706" s="10" t="s">
        <v>342</v>
      </c>
      <c r="D706" s="10" t="s">
        <v>2547</v>
      </c>
      <c r="E706" s="10" t="s">
        <v>2873</v>
      </c>
      <c r="F706" s="33">
        <f t="shared" ref="F706:F769" si="11">BB706-BA706</f>
        <v>-17</v>
      </c>
      <c r="G706" s="8">
        <v>28</v>
      </c>
      <c r="H706" s="8">
        <v>32</v>
      </c>
      <c r="I706" s="14">
        <v>30</v>
      </c>
      <c r="J706" s="14">
        <v>12.5</v>
      </c>
      <c r="K706" s="8"/>
      <c r="L706" s="11">
        <v>2</v>
      </c>
      <c r="M706" s="11">
        <v>0</v>
      </c>
      <c r="N706" s="11">
        <v>0</v>
      </c>
      <c r="O706" s="11">
        <v>0</v>
      </c>
      <c r="P706" s="11">
        <v>0</v>
      </c>
      <c r="Q706" s="11">
        <v>0</v>
      </c>
      <c r="R706" s="11">
        <v>0</v>
      </c>
      <c r="S706" s="11">
        <v>0</v>
      </c>
      <c r="T706" s="11">
        <v>1</v>
      </c>
      <c r="U706" s="11">
        <v>0</v>
      </c>
      <c r="V706" s="11">
        <v>2</v>
      </c>
      <c r="W706" s="11">
        <v>0</v>
      </c>
      <c r="X706" s="11">
        <v>0</v>
      </c>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36">
        <v>12</v>
      </c>
      <c r="AX706" s="36">
        <v>0.5</v>
      </c>
      <c r="AY706" s="36">
        <v>116</v>
      </c>
      <c r="AZ706" s="36">
        <v>118</v>
      </c>
      <c r="BA706" s="36">
        <v>117</v>
      </c>
      <c r="BB706" s="37">
        <f>SUMPRODUCT(L706:X706,分數請填寫在這邊!C$7:O$7)</f>
        <v>100</v>
      </c>
    </row>
    <row r="707" spans="1:54" x14ac:dyDescent="0.25">
      <c r="A707" s="8" t="s">
        <v>977</v>
      </c>
      <c r="B707" s="8">
        <v>34</v>
      </c>
      <c r="C707" s="10" t="s">
        <v>342</v>
      </c>
      <c r="D707" s="10" t="s">
        <v>354</v>
      </c>
      <c r="E707" s="10" t="s">
        <v>1541</v>
      </c>
      <c r="F707" s="33">
        <f t="shared" si="11"/>
        <v>86.004201680672267</v>
      </c>
      <c r="G707" s="8">
        <v>21.542857142857144</v>
      </c>
      <c r="H707" s="8">
        <v>29.388235294117649</v>
      </c>
      <c r="I707" s="14">
        <v>25.465546218487397</v>
      </c>
      <c r="J707" s="14">
        <v>6.8319327731092443</v>
      </c>
      <c r="K707" s="8"/>
      <c r="L707" s="11">
        <v>1.5</v>
      </c>
      <c r="M707" s="11">
        <v>2</v>
      </c>
      <c r="N707" s="11">
        <v>0</v>
      </c>
      <c r="O707" s="11">
        <v>0</v>
      </c>
      <c r="P707" s="11">
        <v>0</v>
      </c>
      <c r="Q707" s="11">
        <v>0</v>
      </c>
      <c r="R707" s="11">
        <v>0</v>
      </c>
      <c r="S707" s="11">
        <v>0</v>
      </c>
      <c r="T707" s="11">
        <v>1</v>
      </c>
      <c r="U707" s="11">
        <v>0</v>
      </c>
      <c r="V707" s="11">
        <v>0</v>
      </c>
      <c r="W707" s="11">
        <v>0</v>
      </c>
      <c r="X707" s="11">
        <v>0</v>
      </c>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36">
        <v>6</v>
      </c>
      <c r="AX707" s="36">
        <v>0.83193277310924429</v>
      </c>
      <c r="AY707" s="36">
        <v>86.5</v>
      </c>
      <c r="AZ707" s="36">
        <v>89.5</v>
      </c>
      <c r="BA707" s="36">
        <v>88.995798319327733</v>
      </c>
      <c r="BB707" s="37">
        <f>SUMPRODUCT(L707:X707,分數請填寫在這邊!C$7:O$7)</f>
        <v>175</v>
      </c>
    </row>
    <row r="708" spans="1:54" x14ac:dyDescent="0.25">
      <c r="A708" s="8" t="s">
        <v>977</v>
      </c>
      <c r="B708" s="8">
        <v>35</v>
      </c>
      <c r="C708" s="10" t="s">
        <v>342</v>
      </c>
      <c r="D708" s="10" t="s">
        <v>355</v>
      </c>
      <c r="E708" s="10" t="s">
        <v>1542</v>
      </c>
      <c r="F708" s="33">
        <f t="shared" si="11"/>
        <v>148.10416666666666</v>
      </c>
      <c r="G708" s="8">
        <v>10.350000000000001</v>
      </c>
      <c r="H708" s="8">
        <v>29.566666666666663</v>
      </c>
      <c r="I708" s="14">
        <v>19.958333333333332</v>
      </c>
      <c r="J708" s="14">
        <v>-5.2083333333328596E-2</v>
      </c>
      <c r="K708" s="8"/>
      <c r="L708" s="11">
        <v>1</v>
      </c>
      <c r="M708" s="11">
        <v>2</v>
      </c>
      <c r="N708" s="11">
        <v>0</v>
      </c>
      <c r="O708" s="11">
        <v>0</v>
      </c>
      <c r="P708" s="11">
        <v>0</v>
      </c>
      <c r="Q708" s="11">
        <v>0</v>
      </c>
      <c r="R708" s="11">
        <v>1</v>
      </c>
      <c r="S708" s="11">
        <v>0</v>
      </c>
      <c r="T708" s="11">
        <v>0</v>
      </c>
      <c r="U708" s="11">
        <v>0</v>
      </c>
      <c r="V708" s="11">
        <v>0</v>
      </c>
      <c r="W708" s="11">
        <v>0</v>
      </c>
      <c r="X708" s="11">
        <v>0</v>
      </c>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36">
        <v>-1</v>
      </c>
      <c r="AX708" s="36">
        <v>0.9479166666666714</v>
      </c>
      <c r="AY708" s="36">
        <v>0</v>
      </c>
      <c r="AZ708" s="36">
        <v>2</v>
      </c>
      <c r="BA708" s="36">
        <v>1.8958333333333428</v>
      </c>
      <c r="BB708" s="37">
        <f>SUMPRODUCT(L708:X708,分數請填寫在這邊!C$7:O$7)</f>
        <v>150</v>
      </c>
    </row>
    <row r="709" spans="1:54" x14ac:dyDescent="0.25">
      <c r="A709" s="8" t="s">
        <v>978</v>
      </c>
      <c r="B709" s="8">
        <v>1</v>
      </c>
      <c r="C709" s="10" t="s">
        <v>356</v>
      </c>
      <c r="D709" s="10" t="s">
        <v>2548</v>
      </c>
      <c r="E709" s="10" t="s">
        <v>2874</v>
      </c>
      <c r="F709" s="33">
        <f t="shared" si="11"/>
        <v>147</v>
      </c>
      <c r="G709" s="8">
        <v>20</v>
      </c>
      <c r="H709" s="8">
        <v>40</v>
      </c>
      <c r="I709" s="14">
        <v>30</v>
      </c>
      <c r="J709" s="14">
        <v>30</v>
      </c>
      <c r="K709" s="8"/>
      <c r="L709" s="11">
        <v>2</v>
      </c>
      <c r="M709" s="11">
        <v>1.75</v>
      </c>
      <c r="N709" s="11">
        <v>2</v>
      </c>
      <c r="O709" s="11">
        <v>0</v>
      </c>
      <c r="P709" s="11">
        <v>0</v>
      </c>
      <c r="Q709" s="11">
        <v>0</v>
      </c>
      <c r="R709" s="11">
        <v>0</v>
      </c>
      <c r="S709" s="11">
        <v>0</v>
      </c>
      <c r="T709" s="11">
        <v>0</v>
      </c>
      <c r="U709" s="11">
        <v>0</v>
      </c>
      <c r="V709" s="11">
        <v>0</v>
      </c>
      <c r="W709" s="11">
        <v>0</v>
      </c>
      <c r="X709" s="11">
        <v>0</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36">
        <v>12</v>
      </c>
      <c r="AX709" s="36">
        <v>0.5</v>
      </c>
      <c r="AY709" s="36">
        <v>102.5</v>
      </c>
      <c r="AZ709" s="36">
        <v>106.25</v>
      </c>
      <c r="BA709" s="36">
        <v>140.5</v>
      </c>
      <c r="BB709" s="37">
        <f>SUMPRODUCT(L709:X709,分數請填寫在這邊!C$7:O$7)</f>
        <v>287.5</v>
      </c>
    </row>
    <row r="710" spans="1:54" x14ac:dyDescent="0.25">
      <c r="A710" s="8" t="s">
        <v>978</v>
      </c>
      <c r="B710" s="8">
        <v>2</v>
      </c>
      <c r="C710" s="10" t="s">
        <v>356</v>
      </c>
      <c r="D710" s="10" t="s">
        <v>840</v>
      </c>
      <c r="E710" s="10" t="s">
        <v>2321</v>
      </c>
      <c r="F710" s="33">
        <f t="shared" si="11"/>
        <v>130.11282608695652</v>
      </c>
      <c r="G710" s="8">
        <v>21.013913043478261</v>
      </c>
      <c r="H710" s="8">
        <v>40</v>
      </c>
      <c r="I710" s="14">
        <v>30.506956521739131</v>
      </c>
      <c r="J710" s="14">
        <v>30.506956521739131</v>
      </c>
      <c r="K710" s="8"/>
      <c r="L710" s="11">
        <v>2</v>
      </c>
      <c r="M710" s="11">
        <v>1.75</v>
      </c>
      <c r="N710" s="11">
        <v>0</v>
      </c>
      <c r="O710" s="11">
        <v>2</v>
      </c>
      <c r="P710" s="11">
        <v>0</v>
      </c>
      <c r="Q710" s="11">
        <v>0</v>
      </c>
      <c r="R710" s="11">
        <v>0</v>
      </c>
      <c r="S710" s="11">
        <v>0</v>
      </c>
      <c r="T710" s="11">
        <v>0</v>
      </c>
      <c r="U710" s="11">
        <v>0</v>
      </c>
      <c r="V710" s="11">
        <v>0</v>
      </c>
      <c r="W710" s="11">
        <v>0</v>
      </c>
      <c r="X710" s="11">
        <v>0</v>
      </c>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36">
        <v>13</v>
      </c>
      <c r="AX710" s="36">
        <v>0.13369565217391255</v>
      </c>
      <c r="AY710" s="36">
        <v>122.25</v>
      </c>
      <c r="AZ710" s="36">
        <v>122.25</v>
      </c>
      <c r="BA710" s="36">
        <v>157.38717391304348</v>
      </c>
      <c r="BB710" s="37">
        <f>SUMPRODUCT(L710:X710,分數請填寫在這邊!C$7:O$7)</f>
        <v>287.5</v>
      </c>
    </row>
    <row r="711" spans="1:54" x14ac:dyDescent="0.25">
      <c r="A711" s="8" t="s">
        <v>978</v>
      </c>
      <c r="B711" s="8">
        <v>3</v>
      </c>
      <c r="C711" s="10" t="s">
        <v>356</v>
      </c>
      <c r="D711" s="10" t="s">
        <v>841</v>
      </c>
      <c r="E711" s="10" t="s">
        <v>2322</v>
      </c>
      <c r="F711" s="33">
        <f t="shared" si="11"/>
        <v>150.07142857142864</v>
      </c>
      <c r="G711" s="8">
        <v>20.571428571428573</v>
      </c>
      <c r="H711" s="8">
        <v>40</v>
      </c>
      <c r="I711" s="14">
        <v>30.285714285714285</v>
      </c>
      <c r="J711" s="14">
        <v>12.857142857142847</v>
      </c>
      <c r="K711" s="8"/>
      <c r="L711" s="11">
        <v>2</v>
      </c>
      <c r="M711" s="11">
        <v>1.75</v>
      </c>
      <c r="N711" s="11">
        <v>0</v>
      </c>
      <c r="O711" s="11">
        <v>0</v>
      </c>
      <c r="P711" s="11">
        <v>0</v>
      </c>
      <c r="Q711" s="11">
        <v>2</v>
      </c>
      <c r="R711" s="11">
        <v>0</v>
      </c>
      <c r="S711" s="11">
        <v>0</v>
      </c>
      <c r="T711" s="11">
        <v>0</v>
      </c>
      <c r="U711" s="11">
        <v>0</v>
      </c>
      <c r="V711" s="11">
        <v>0</v>
      </c>
      <c r="W711" s="11">
        <v>0</v>
      </c>
      <c r="X711" s="11">
        <v>0</v>
      </c>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36">
        <v>12</v>
      </c>
      <c r="AX711" s="36">
        <v>0.85714285714284699</v>
      </c>
      <c r="AY711" s="36">
        <v>132.5</v>
      </c>
      <c r="AZ711" s="36">
        <v>138.25</v>
      </c>
      <c r="BA711" s="36">
        <v>137.42857142857136</v>
      </c>
      <c r="BB711" s="37">
        <f>SUMPRODUCT(L711:X711,分數請填寫在這邊!C$7:O$7)</f>
        <v>287.5</v>
      </c>
    </row>
    <row r="712" spans="1:54" x14ac:dyDescent="0.25">
      <c r="A712" s="8" t="s">
        <v>978</v>
      </c>
      <c r="B712" s="8">
        <v>4</v>
      </c>
      <c r="C712" s="10" t="s">
        <v>356</v>
      </c>
      <c r="D712" s="10" t="s">
        <v>842</v>
      </c>
      <c r="E712" s="10" t="s">
        <v>2323</v>
      </c>
      <c r="F712" s="33">
        <f t="shared" si="11"/>
        <v>121.20909090909089</v>
      </c>
      <c r="G712" s="8">
        <v>21.309090909090909</v>
      </c>
      <c r="H712" s="8">
        <v>40</v>
      </c>
      <c r="I712" s="14">
        <v>30.654545454545456</v>
      </c>
      <c r="J712" s="14">
        <v>30.654545454545456</v>
      </c>
      <c r="K712" s="8"/>
      <c r="L712" s="11">
        <v>2</v>
      </c>
      <c r="M712" s="11">
        <v>2</v>
      </c>
      <c r="N712" s="11">
        <v>0</v>
      </c>
      <c r="O712" s="11">
        <v>0</v>
      </c>
      <c r="P712" s="11">
        <v>1.5</v>
      </c>
      <c r="Q712" s="11">
        <v>0</v>
      </c>
      <c r="R712" s="11">
        <v>0</v>
      </c>
      <c r="S712" s="11">
        <v>0</v>
      </c>
      <c r="T712" s="11">
        <v>0</v>
      </c>
      <c r="U712" s="11">
        <v>0</v>
      </c>
      <c r="V712" s="11">
        <v>0</v>
      </c>
      <c r="W712" s="11">
        <v>0</v>
      </c>
      <c r="X712" s="11">
        <v>0</v>
      </c>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36">
        <v>13</v>
      </c>
      <c r="AX712" s="36">
        <v>0.31818181818182723</v>
      </c>
      <c r="AY712" s="36">
        <v>117</v>
      </c>
      <c r="AZ712" s="36">
        <v>118.5</v>
      </c>
      <c r="BA712" s="36">
        <v>153.79090909090911</v>
      </c>
      <c r="BB712" s="37">
        <f>SUMPRODUCT(L712:X712,分數請填寫在這邊!C$7:O$7)</f>
        <v>275</v>
      </c>
    </row>
    <row r="713" spans="1:54" x14ac:dyDescent="0.25">
      <c r="A713" s="8" t="s">
        <v>978</v>
      </c>
      <c r="B713" s="8">
        <v>5</v>
      </c>
      <c r="C713" s="10" t="s">
        <v>356</v>
      </c>
      <c r="D713" s="10" t="s">
        <v>357</v>
      </c>
      <c r="E713" s="10" t="s">
        <v>1543</v>
      </c>
      <c r="F713" s="33">
        <f t="shared" si="11"/>
        <v>66.938999999999993</v>
      </c>
      <c r="G713" s="8">
        <v>29.216666666666669</v>
      </c>
      <c r="H713" s="8">
        <v>46.333333333333336</v>
      </c>
      <c r="I713" s="14">
        <v>37.775000000000006</v>
      </c>
      <c r="J713" s="14">
        <v>38.530500000000004</v>
      </c>
      <c r="K713" s="8"/>
      <c r="L713" s="11">
        <v>1</v>
      </c>
      <c r="M713" s="11">
        <v>1</v>
      </c>
      <c r="N713" s="11">
        <v>1</v>
      </c>
      <c r="O713" s="11">
        <v>0</v>
      </c>
      <c r="P713" s="11">
        <v>0</v>
      </c>
      <c r="Q713" s="11">
        <v>0</v>
      </c>
      <c r="R713" s="11">
        <v>0</v>
      </c>
      <c r="S713" s="11">
        <v>0</v>
      </c>
      <c r="T713" s="11">
        <v>0</v>
      </c>
      <c r="U713" s="11">
        <v>0</v>
      </c>
      <c r="V713" s="11">
        <v>0</v>
      </c>
      <c r="W713" s="11">
        <v>0</v>
      </c>
      <c r="X713" s="11">
        <v>0</v>
      </c>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36">
        <v>22</v>
      </c>
      <c r="AX713" s="36">
        <v>0.21875000000001421</v>
      </c>
      <c r="AY713" s="36">
        <v>66</v>
      </c>
      <c r="AZ713" s="36">
        <v>66</v>
      </c>
      <c r="BA713" s="36">
        <v>83.061000000000007</v>
      </c>
      <c r="BB713" s="37">
        <f>SUMPRODUCT(L713:X713,分數請填寫在這邊!C$7:O$7)</f>
        <v>150</v>
      </c>
    </row>
    <row r="714" spans="1:54" x14ac:dyDescent="0.25">
      <c r="A714" s="8" t="s">
        <v>978</v>
      </c>
      <c r="B714" s="8">
        <v>6</v>
      </c>
      <c r="C714" s="10" t="s">
        <v>356</v>
      </c>
      <c r="D714" s="10" t="s">
        <v>358</v>
      </c>
      <c r="E714" s="10" t="s">
        <v>1544</v>
      </c>
      <c r="F714" s="33">
        <f t="shared" si="11"/>
        <v>62.616199999999992</v>
      </c>
      <c r="G714" s="8">
        <v>27.830000000000002</v>
      </c>
      <c r="H714" s="8">
        <v>41.55</v>
      </c>
      <c r="I714" s="14">
        <v>34.69</v>
      </c>
      <c r="J714" s="14">
        <v>35.383800000000001</v>
      </c>
      <c r="K714" s="8"/>
      <c r="L714" s="11">
        <v>1</v>
      </c>
      <c r="M714" s="11">
        <v>1</v>
      </c>
      <c r="N714" s="11">
        <v>0</v>
      </c>
      <c r="O714" s="11">
        <v>0</v>
      </c>
      <c r="P714" s="11">
        <v>1</v>
      </c>
      <c r="Q714" s="11">
        <v>0</v>
      </c>
      <c r="R714" s="11">
        <v>0</v>
      </c>
      <c r="S714" s="11">
        <v>0</v>
      </c>
      <c r="T714" s="11">
        <v>0</v>
      </c>
      <c r="U714" s="11">
        <v>0</v>
      </c>
      <c r="V714" s="11">
        <v>0</v>
      </c>
      <c r="W714" s="11">
        <v>0</v>
      </c>
      <c r="X714" s="11">
        <v>0</v>
      </c>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36">
        <v>18</v>
      </c>
      <c r="AX714" s="36">
        <v>0.36249999999999716</v>
      </c>
      <c r="AY714" s="36">
        <v>69</v>
      </c>
      <c r="AZ714" s="36">
        <v>69</v>
      </c>
      <c r="BA714" s="36">
        <v>87.383800000000008</v>
      </c>
      <c r="BB714" s="37">
        <f>SUMPRODUCT(L714:X714,分數請填寫在這邊!C$7:O$7)</f>
        <v>150</v>
      </c>
    </row>
    <row r="715" spans="1:54" x14ac:dyDescent="0.25">
      <c r="A715" s="8" t="s">
        <v>978</v>
      </c>
      <c r="B715" s="8">
        <v>7</v>
      </c>
      <c r="C715" s="10" t="s">
        <v>356</v>
      </c>
      <c r="D715" s="10" t="s">
        <v>359</v>
      </c>
      <c r="E715" s="10" t="s">
        <v>1545</v>
      </c>
      <c r="F715" s="33">
        <f t="shared" si="11"/>
        <v>125.68373333333335</v>
      </c>
      <c r="G715" s="8">
        <v>35.862222222222222</v>
      </c>
      <c r="H715" s="8">
        <v>44.839999999999996</v>
      </c>
      <c r="I715" s="14">
        <v>40.351111111111109</v>
      </c>
      <c r="J715" s="14">
        <v>41.158133333333332</v>
      </c>
      <c r="K715" s="8"/>
      <c r="L715" s="11">
        <v>1</v>
      </c>
      <c r="M715" s="11">
        <v>1.5</v>
      </c>
      <c r="N715" s="11">
        <v>1</v>
      </c>
      <c r="O715" s="11">
        <v>0</v>
      </c>
      <c r="P715" s="11">
        <v>0</v>
      </c>
      <c r="Q715" s="11">
        <v>0</v>
      </c>
      <c r="R715" s="11">
        <v>0</v>
      </c>
      <c r="S715" s="11">
        <v>0</v>
      </c>
      <c r="T715" s="11">
        <v>0</v>
      </c>
      <c r="U715" s="11">
        <v>2</v>
      </c>
      <c r="V715" s="11">
        <v>0</v>
      </c>
      <c r="W715" s="11">
        <v>0</v>
      </c>
      <c r="X715" s="11">
        <v>0</v>
      </c>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36">
        <v>25</v>
      </c>
      <c r="AX715" s="36">
        <v>0.4388888888888971</v>
      </c>
      <c r="AY715" s="36">
        <v>117</v>
      </c>
      <c r="AZ715" s="36">
        <v>119</v>
      </c>
      <c r="BA715" s="36">
        <v>149.31626666666665</v>
      </c>
      <c r="BB715" s="37">
        <f>SUMPRODUCT(L715:X715,分數請填寫在這邊!C$7:O$7)</f>
        <v>275</v>
      </c>
    </row>
    <row r="716" spans="1:54" x14ac:dyDescent="0.25">
      <c r="A716" s="8" t="s">
        <v>978</v>
      </c>
      <c r="B716" s="8">
        <v>8</v>
      </c>
      <c r="C716" s="10" t="s">
        <v>356</v>
      </c>
      <c r="D716" s="10" t="s">
        <v>360</v>
      </c>
      <c r="E716" s="10" t="s">
        <v>1546</v>
      </c>
      <c r="F716" s="33">
        <f t="shared" si="11"/>
        <v>-4.966666666666697</v>
      </c>
      <c r="G716" s="8">
        <v>33.340000000000003</v>
      </c>
      <c r="H716" s="8">
        <v>43.833333333333336</v>
      </c>
      <c r="I716" s="14">
        <v>38.586666666666673</v>
      </c>
      <c r="J716" s="14">
        <v>23.233333333333348</v>
      </c>
      <c r="K716" s="8"/>
      <c r="L716" s="11">
        <v>1</v>
      </c>
      <c r="M716" s="11">
        <v>1.5</v>
      </c>
      <c r="N716" s="11">
        <v>0</v>
      </c>
      <c r="O716" s="11">
        <v>0</v>
      </c>
      <c r="P716" s="11">
        <v>0</v>
      </c>
      <c r="Q716" s="11">
        <v>0</v>
      </c>
      <c r="R716" s="11">
        <v>0</v>
      </c>
      <c r="S716" s="11">
        <v>0</v>
      </c>
      <c r="T716" s="11">
        <v>1</v>
      </c>
      <c r="U716" s="11">
        <v>0</v>
      </c>
      <c r="V716" s="11">
        <v>2</v>
      </c>
      <c r="W716" s="11">
        <v>0</v>
      </c>
      <c r="X716" s="11">
        <v>0</v>
      </c>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36">
        <v>23</v>
      </c>
      <c r="AX716" s="36">
        <v>0.23333333333334849</v>
      </c>
      <c r="AY716" s="36">
        <v>129.5</v>
      </c>
      <c r="AZ716" s="36">
        <v>131.5</v>
      </c>
      <c r="BA716" s="36">
        <v>129.9666666666667</v>
      </c>
      <c r="BB716" s="37">
        <f>SUMPRODUCT(L716:X716,分數請填寫在這邊!C$7:O$7)</f>
        <v>125</v>
      </c>
    </row>
    <row r="717" spans="1:54" x14ac:dyDescent="0.25">
      <c r="A717" s="8" t="s">
        <v>978</v>
      </c>
      <c r="B717" s="8">
        <v>9</v>
      </c>
      <c r="C717" s="10" t="s">
        <v>356</v>
      </c>
      <c r="D717" s="10" t="s">
        <v>361</v>
      </c>
      <c r="E717" s="10" t="s">
        <v>1547</v>
      </c>
      <c r="F717" s="33">
        <f t="shared" si="11"/>
        <v>40.758333333333326</v>
      </c>
      <c r="G717" s="8">
        <v>22.32</v>
      </c>
      <c r="H717" s="8">
        <v>33.666666666666664</v>
      </c>
      <c r="I717" s="14">
        <v>27.993333333333332</v>
      </c>
      <c r="J717" s="14">
        <v>9.9916666666666742</v>
      </c>
      <c r="K717" s="8"/>
      <c r="L717" s="11">
        <v>1.25</v>
      </c>
      <c r="M717" s="11">
        <v>2</v>
      </c>
      <c r="N717" s="11">
        <v>0</v>
      </c>
      <c r="O717" s="11">
        <v>0</v>
      </c>
      <c r="P717" s="11">
        <v>0</v>
      </c>
      <c r="Q717" s="11">
        <v>0</v>
      </c>
      <c r="R717" s="11">
        <v>1.25</v>
      </c>
      <c r="S717" s="11">
        <v>1</v>
      </c>
      <c r="T717" s="11">
        <v>0</v>
      </c>
      <c r="U717" s="11">
        <v>0</v>
      </c>
      <c r="V717" s="11">
        <v>0</v>
      </c>
      <c r="W717" s="11">
        <v>0</v>
      </c>
      <c r="X717" s="11">
        <v>0</v>
      </c>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36">
        <v>9</v>
      </c>
      <c r="AX717" s="36">
        <v>0.99166666666667425</v>
      </c>
      <c r="AY717" s="36">
        <v>120.75</v>
      </c>
      <c r="AZ717" s="36">
        <v>121.75</v>
      </c>
      <c r="BA717" s="36">
        <v>121.74166666666667</v>
      </c>
      <c r="BB717" s="37">
        <f>SUMPRODUCT(L717:X717,分數請填寫在這邊!C$7:O$7)</f>
        <v>162.5</v>
      </c>
    </row>
    <row r="718" spans="1:54" x14ac:dyDescent="0.25">
      <c r="A718" s="8" t="s">
        <v>978</v>
      </c>
      <c r="B718" s="8">
        <v>10</v>
      </c>
      <c r="C718" s="10" t="s">
        <v>356</v>
      </c>
      <c r="D718" s="10" t="s">
        <v>362</v>
      </c>
      <c r="E718" s="10" t="s">
        <v>1548</v>
      </c>
      <c r="F718" s="33">
        <f t="shared" si="11"/>
        <v>4</v>
      </c>
      <c r="G718" s="8">
        <v>26.060000000000002</v>
      </c>
      <c r="H718" s="8">
        <v>34.875</v>
      </c>
      <c r="I718" s="14">
        <v>30.467500000000001</v>
      </c>
      <c r="J718" s="14">
        <v>13.084375000000009</v>
      </c>
      <c r="K718" s="8"/>
      <c r="L718" s="11">
        <v>0</v>
      </c>
      <c r="M718" s="11">
        <v>1.5</v>
      </c>
      <c r="N718" s="11">
        <v>0</v>
      </c>
      <c r="O718" s="11">
        <v>0</v>
      </c>
      <c r="P718" s="11">
        <v>0</v>
      </c>
      <c r="Q718" s="11">
        <v>0</v>
      </c>
      <c r="R718" s="11">
        <v>0</v>
      </c>
      <c r="S718" s="11">
        <v>1</v>
      </c>
      <c r="T718" s="11">
        <v>0</v>
      </c>
      <c r="U718" s="11">
        <v>0</v>
      </c>
      <c r="V718" s="11">
        <v>1.5</v>
      </c>
      <c r="W718" s="11">
        <v>0</v>
      </c>
      <c r="X718" s="11">
        <v>0</v>
      </c>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36">
        <v>13</v>
      </c>
      <c r="AX718" s="36">
        <v>8.4375000000008527E-2</v>
      </c>
      <c r="AY718" s="36">
        <v>71</v>
      </c>
      <c r="AZ718" s="36">
        <v>71</v>
      </c>
      <c r="BA718" s="36">
        <v>71</v>
      </c>
      <c r="BB718" s="37">
        <f>SUMPRODUCT(L718:X718,分數請填寫在這邊!C$7:O$7)</f>
        <v>75</v>
      </c>
    </row>
    <row r="719" spans="1:54" x14ac:dyDescent="0.25">
      <c r="A719" s="8" t="s">
        <v>978</v>
      </c>
      <c r="B719" s="8">
        <v>11</v>
      </c>
      <c r="C719" s="10" t="s">
        <v>356</v>
      </c>
      <c r="D719" s="10" t="s">
        <v>2549</v>
      </c>
      <c r="E719" s="10" t="s">
        <v>2875</v>
      </c>
      <c r="F719" s="33">
        <f t="shared" si="11"/>
        <v>129</v>
      </c>
      <c r="G719" s="8">
        <v>20</v>
      </c>
      <c r="H719" s="8">
        <v>40</v>
      </c>
      <c r="I719" s="14">
        <v>30</v>
      </c>
      <c r="J719" s="14">
        <v>12.5</v>
      </c>
      <c r="K719" s="8"/>
      <c r="L719" s="11">
        <v>2</v>
      </c>
      <c r="M719" s="11">
        <v>2</v>
      </c>
      <c r="N719" s="11">
        <v>0</v>
      </c>
      <c r="O719" s="11">
        <v>0</v>
      </c>
      <c r="P719" s="11">
        <v>1</v>
      </c>
      <c r="Q719" s="11">
        <v>0</v>
      </c>
      <c r="R719" s="11">
        <v>0</v>
      </c>
      <c r="S719" s="11">
        <v>0</v>
      </c>
      <c r="T719" s="11">
        <v>0</v>
      </c>
      <c r="U719" s="11">
        <v>0</v>
      </c>
      <c r="V719" s="11">
        <v>1</v>
      </c>
      <c r="W719" s="11">
        <v>0</v>
      </c>
      <c r="X719" s="11">
        <v>0</v>
      </c>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36">
        <v>12</v>
      </c>
      <c r="AX719" s="36">
        <v>0.5</v>
      </c>
      <c r="AY719" s="36">
        <v>119</v>
      </c>
      <c r="AZ719" s="36">
        <v>123</v>
      </c>
      <c r="BA719" s="36">
        <v>121</v>
      </c>
      <c r="BB719" s="37">
        <f>SUMPRODUCT(L719:X719,分數請填寫在這邊!C$7:O$7)</f>
        <v>250</v>
      </c>
    </row>
    <row r="720" spans="1:54" x14ac:dyDescent="0.25">
      <c r="A720" s="8" t="s">
        <v>978</v>
      </c>
      <c r="B720" s="8">
        <v>12</v>
      </c>
      <c r="C720" s="10" t="s">
        <v>356</v>
      </c>
      <c r="D720" s="10" t="s">
        <v>2550</v>
      </c>
      <c r="E720" s="10" t="s">
        <v>2876</v>
      </c>
      <c r="F720" s="33">
        <f t="shared" si="11"/>
        <v>64.5</v>
      </c>
      <c r="G720" s="8">
        <v>20</v>
      </c>
      <c r="H720" s="8">
        <v>40</v>
      </c>
      <c r="I720" s="14">
        <v>30</v>
      </c>
      <c r="J720" s="14">
        <v>12.5</v>
      </c>
      <c r="K720" s="8"/>
      <c r="L720" s="11">
        <v>2</v>
      </c>
      <c r="M720" s="11">
        <v>2</v>
      </c>
      <c r="N720" s="11">
        <v>0</v>
      </c>
      <c r="O720" s="11">
        <v>0</v>
      </c>
      <c r="P720" s="11">
        <v>0</v>
      </c>
      <c r="Q720" s="11">
        <v>0</v>
      </c>
      <c r="R720" s="11">
        <v>0</v>
      </c>
      <c r="S720" s="11">
        <v>1</v>
      </c>
      <c r="T720" s="11">
        <v>0</v>
      </c>
      <c r="U720" s="11">
        <v>0</v>
      </c>
      <c r="V720" s="11">
        <v>1</v>
      </c>
      <c r="W720" s="11">
        <v>0</v>
      </c>
      <c r="X720" s="11">
        <v>0</v>
      </c>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36">
        <v>12</v>
      </c>
      <c r="AX720" s="36">
        <v>0.5</v>
      </c>
      <c r="AY720" s="36">
        <v>133</v>
      </c>
      <c r="AZ720" s="36">
        <v>138</v>
      </c>
      <c r="BA720" s="36">
        <v>135.5</v>
      </c>
      <c r="BB720" s="37">
        <f>SUMPRODUCT(L720:X720,分數請填寫在這邊!C$7:O$7)</f>
        <v>200</v>
      </c>
    </row>
    <row r="721" spans="1:54" x14ac:dyDescent="0.25">
      <c r="A721" s="8" t="s">
        <v>978</v>
      </c>
      <c r="B721" s="8">
        <v>13</v>
      </c>
      <c r="C721" s="10" t="s">
        <v>356</v>
      </c>
      <c r="D721" s="10" t="s">
        <v>364</v>
      </c>
      <c r="E721" s="10" t="s">
        <v>1550</v>
      </c>
      <c r="F721" s="33">
        <f t="shared" si="11"/>
        <v>100.57499999999999</v>
      </c>
      <c r="G721" s="8">
        <v>40.200000000000003</v>
      </c>
      <c r="H721" s="8">
        <v>36.75</v>
      </c>
      <c r="I721" s="14">
        <v>38.475000000000001</v>
      </c>
      <c r="J721" s="14">
        <v>38.475000000000001</v>
      </c>
      <c r="K721" s="8"/>
      <c r="L721" s="11">
        <v>2</v>
      </c>
      <c r="M721" s="11">
        <v>2</v>
      </c>
      <c r="N721" s="11">
        <v>1</v>
      </c>
      <c r="O721" s="11">
        <v>0</v>
      </c>
      <c r="P721" s="11">
        <v>0</v>
      </c>
      <c r="Q721" s="11">
        <v>0</v>
      </c>
      <c r="R721" s="11">
        <v>0</v>
      </c>
      <c r="S721" s="11">
        <v>0</v>
      </c>
      <c r="T721" s="11">
        <v>0</v>
      </c>
      <c r="U721" s="11">
        <v>0</v>
      </c>
      <c r="V721" s="11">
        <v>0</v>
      </c>
      <c r="W721" s="11">
        <v>0</v>
      </c>
      <c r="X721" s="11">
        <v>0</v>
      </c>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36">
        <v>23</v>
      </c>
      <c r="AX721" s="36">
        <v>9.375E-2</v>
      </c>
      <c r="AY721" s="36">
        <v>121</v>
      </c>
      <c r="AZ721" s="36">
        <v>121</v>
      </c>
      <c r="BA721" s="36">
        <v>149.42500000000001</v>
      </c>
      <c r="BB721" s="37">
        <f>SUMPRODUCT(L721:X721,分數請填寫在這邊!C$7:O$7)</f>
        <v>250</v>
      </c>
    </row>
    <row r="722" spans="1:54" x14ac:dyDescent="0.25">
      <c r="A722" s="8" t="s">
        <v>978</v>
      </c>
      <c r="B722" s="8">
        <v>14</v>
      </c>
      <c r="C722" s="10" t="s">
        <v>356</v>
      </c>
      <c r="D722" s="10" t="s">
        <v>365</v>
      </c>
      <c r="E722" s="10" t="s">
        <v>1551</v>
      </c>
      <c r="F722" s="33">
        <f t="shared" si="11"/>
        <v>97.699999999999989</v>
      </c>
      <c r="G722" s="8">
        <v>28</v>
      </c>
      <c r="H722" s="8">
        <v>52.4</v>
      </c>
      <c r="I722" s="14">
        <v>40.200000000000003</v>
      </c>
      <c r="J722" s="14">
        <v>40.200000000000003</v>
      </c>
      <c r="K722" s="8"/>
      <c r="L722" s="11">
        <v>1</v>
      </c>
      <c r="M722" s="11">
        <v>1.75</v>
      </c>
      <c r="N722" s="11">
        <v>0</v>
      </c>
      <c r="O722" s="11">
        <v>0</v>
      </c>
      <c r="P722" s="11">
        <v>2</v>
      </c>
      <c r="Q722" s="11">
        <v>0</v>
      </c>
      <c r="R722" s="11">
        <v>0</v>
      </c>
      <c r="S722" s="11">
        <v>0</v>
      </c>
      <c r="T722" s="11">
        <v>0</v>
      </c>
      <c r="U722" s="11">
        <v>0</v>
      </c>
      <c r="V722" s="11">
        <v>0</v>
      </c>
      <c r="W722" s="11">
        <v>0</v>
      </c>
      <c r="X722" s="11">
        <v>0</v>
      </c>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36">
        <v>25</v>
      </c>
      <c r="AX722" s="36">
        <v>0.25000000000001421</v>
      </c>
      <c r="AY722" s="36">
        <v>110</v>
      </c>
      <c r="AZ722" s="36">
        <v>112</v>
      </c>
      <c r="BA722" s="36">
        <v>139.80000000000001</v>
      </c>
      <c r="BB722" s="37">
        <f>SUMPRODUCT(L722:X722,分數請填寫在這邊!C$7:O$7)</f>
        <v>237.5</v>
      </c>
    </row>
    <row r="723" spans="1:54" x14ac:dyDescent="0.25">
      <c r="A723" s="8" t="s">
        <v>978</v>
      </c>
      <c r="B723" s="8">
        <v>15</v>
      </c>
      <c r="C723" s="10" t="s">
        <v>356</v>
      </c>
      <c r="D723" s="10" t="s">
        <v>366</v>
      </c>
      <c r="E723" s="10" t="s">
        <v>1552</v>
      </c>
      <c r="F723" s="33">
        <f t="shared" si="11"/>
        <v>-0.79687500000001421</v>
      </c>
      <c r="G723" s="8">
        <v>27.375</v>
      </c>
      <c r="H723" s="8">
        <v>37.9</v>
      </c>
      <c r="I723" s="14">
        <v>32.637500000000003</v>
      </c>
      <c r="J723" s="14">
        <v>15.796875000000014</v>
      </c>
      <c r="K723" s="8"/>
      <c r="L723" s="11">
        <v>0</v>
      </c>
      <c r="M723" s="11">
        <v>2</v>
      </c>
      <c r="N723" s="11">
        <v>0</v>
      </c>
      <c r="O723" s="11">
        <v>0</v>
      </c>
      <c r="P723" s="11">
        <v>0</v>
      </c>
      <c r="Q723" s="11">
        <v>0</v>
      </c>
      <c r="R723" s="11">
        <v>2</v>
      </c>
      <c r="S723" s="11">
        <v>0</v>
      </c>
      <c r="T723" s="11">
        <v>0</v>
      </c>
      <c r="U723" s="11">
        <v>0</v>
      </c>
      <c r="V723" s="11">
        <v>1</v>
      </c>
      <c r="W723" s="11">
        <v>0</v>
      </c>
      <c r="X723" s="11">
        <v>0</v>
      </c>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36">
        <v>15</v>
      </c>
      <c r="AX723" s="36">
        <v>0.79687500000001421</v>
      </c>
      <c r="AY723" s="36">
        <v>100</v>
      </c>
      <c r="AZ723" s="36">
        <v>101</v>
      </c>
      <c r="BA723" s="36">
        <v>100.79687500000001</v>
      </c>
      <c r="BB723" s="37">
        <f>SUMPRODUCT(L723:X723,分數請填寫在這邊!C$7:O$7)</f>
        <v>100</v>
      </c>
    </row>
    <row r="724" spans="1:54" x14ac:dyDescent="0.25">
      <c r="A724" s="8" t="s">
        <v>978</v>
      </c>
      <c r="B724" s="8">
        <v>16</v>
      </c>
      <c r="C724" s="10" t="s">
        <v>356</v>
      </c>
      <c r="D724" s="10" t="s">
        <v>367</v>
      </c>
      <c r="E724" s="10" t="s">
        <v>1553</v>
      </c>
      <c r="F724" s="33">
        <f t="shared" si="11"/>
        <v>-78.0234375</v>
      </c>
      <c r="G724" s="8">
        <v>26.75</v>
      </c>
      <c r="H724" s="8">
        <v>41.099999999999994</v>
      </c>
      <c r="I724" s="14">
        <v>33.924999999999997</v>
      </c>
      <c r="J724" s="14">
        <v>17.40625</v>
      </c>
      <c r="K724" s="8"/>
      <c r="L724" s="11">
        <v>2</v>
      </c>
      <c r="M724" s="11">
        <v>0</v>
      </c>
      <c r="N724" s="11">
        <v>0</v>
      </c>
      <c r="O724" s="11">
        <v>0</v>
      </c>
      <c r="P724" s="11">
        <v>0</v>
      </c>
      <c r="Q724" s="11">
        <v>0</v>
      </c>
      <c r="R724" s="11">
        <v>2</v>
      </c>
      <c r="S724" s="11">
        <v>1.75</v>
      </c>
      <c r="T724" s="11">
        <v>0</v>
      </c>
      <c r="U724" s="11">
        <v>0</v>
      </c>
      <c r="V724" s="11">
        <v>0</v>
      </c>
      <c r="W724" s="11">
        <v>0</v>
      </c>
      <c r="X724" s="11">
        <v>0</v>
      </c>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36">
        <v>17</v>
      </c>
      <c r="AX724" s="36">
        <v>0.40625</v>
      </c>
      <c r="AY724" s="36">
        <v>176.5</v>
      </c>
      <c r="AZ724" s="36">
        <v>180.25</v>
      </c>
      <c r="BA724" s="36">
        <v>178.0234375</v>
      </c>
      <c r="BB724" s="37">
        <f>SUMPRODUCT(L724:X724,分數請填寫在這邊!C$7:O$7)</f>
        <v>100</v>
      </c>
    </row>
    <row r="725" spans="1:54" x14ac:dyDescent="0.25">
      <c r="A725" s="8" t="s">
        <v>978</v>
      </c>
      <c r="B725" s="8">
        <v>17</v>
      </c>
      <c r="C725" s="10" t="s">
        <v>356</v>
      </c>
      <c r="D725" s="10" t="s">
        <v>843</v>
      </c>
      <c r="E725" s="10" t="s">
        <v>2324</v>
      </c>
      <c r="F725" s="33">
        <f t="shared" si="11"/>
        <v>103.32</v>
      </c>
      <c r="G725" s="8">
        <v>21.68</v>
      </c>
      <c r="H725" s="8">
        <v>30</v>
      </c>
      <c r="I725" s="14">
        <v>25.84</v>
      </c>
      <c r="J725" s="14">
        <v>25.84</v>
      </c>
      <c r="K725" s="8"/>
      <c r="L725" s="11">
        <v>1</v>
      </c>
      <c r="M725" s="11">
        <v>1</v>
      </c>
      <c r="N725" s="11">
        <v>0</v>
      </c>
      <c r="O725" s="11">
        <v>0</v>
      </c>
      <c r="P725" s="11">
        <v>2</v>
      </c>
      <c r="Q725" s="11">
        <v>0</v>
      </c>
      <c r="R725" s="11">
        <v>0</v>
      </c>
      <c r="S725" s="11">
        <v>0</v>
      </c>
      <c r="T725" s="11">
        <v>0</v>
      </c>
      <c r="U725" s="11">
        <v>0</v>
      </c>
      <c r="V725" s="11">
        <v>0</v>
      </c>
      <c r="W725" s="11">
        <v>0</v>
      </c>
      <c r="X725" s="11">
        <v>0</v>
      </c>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36">
        <v>7</v>
      </c>
      <c r="AX725" s="36">
        <v>0.30000000000001137</v>
      </c>
      <c r="AY725" s="36">
        <v>65</v>
      </c>
      <c r="AZ725" s="36">
        <v>66</v>
      </c>
      <c r="BA725" s="36">
        <v>96.68</v>
      </c>
      <c r="BB725" s="37">
        <f>SUMPRODUCT(L725:X725,分數請填寫在這邊!C$7:O$7)</f>
        <v>200</v>
      </c>
    </row>
    <row r="726" spans="1:54" x14ac:dyDescent="0.25">
      <c r="A726" s="8" t="s">
        <v>978</v>
      </c>
      <c r="B726" s="8">
        <v>18</v>
      </c>
      <c r="C726" s="10" t="s">
        <v>356</v>
      </c>
      <c r="D726" s="10" t="s">
        <v>2551</v>
      </c>
      <c r="E726" s="10" t="s">
        <v>2877</v>
      </c>
      <c r="F726" s="33">
        <f t="shared" si="11"/>
        <v>8</v>
      </c>
      <c r="G726" s="8">
        <v>21</v>
      </c>
      <c r="H726" s="8">
        <v>35</v>
      </c>
      <c r="I726" s="14">
        <v>28</v>
      </c>
      <c r="J726" s="14">
        <v>10</v>
      </c>
      <c r="K726" s="8"/>
      <c r="L726" s="11">
        <v>1</v>
      </c>
      <c r="M726" s="11">
        <v>1</v>
      </c>
      <c r="N726" s="11">
        <v>0</v>
      </c>
      <c r="O726" s="11">
        <v>0</v>
      </c>
      <c r="P726" s="11">
        <v>0</v>
      </c>
      <c r="Q726" s="11">
        <v>0</v>
      </c>
      <c r="R726" s="11">
        <v>2</v>
      </c>
      <c r="S726" s="11">
        <v>0</v>
      </c>
      <c r="T726" s="11">
        <v>0</v>
      </c>
      <c r="U726" s="11">
        <v>0</v>
      </c>
      <c r="V726" s="11">
        <v>0</v>
      </c>
      <c r="W726" s="11">
        <v>0</v>
      </c>
      <c r="X726" s="11">
        <v>0</v>
      </c>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36">
        <v>10</v>
      </c>
      <c r="AX726" s="36">
        <v>0</v>
      </c>
      <c r="AY726" s="36">
        <v>92</v>
      </c>
      <c r="AZ726" s="36">
        <v>96</v>
      </c>
      <c r="BA726" s="36">
        <v>92</v>
      </c>
      <c r="BB726" s="37">
        <f>SUMPRODUCT(L726:X726,分數請填寫在這邊!C$7:O$7)</f>
        <v>100</v>
      </c>
    </row>
    <row r="727" spans="1:54" x14ac:dyDescent="0.25">
      <c r="A727" s="8" t="s">
        <v>978</v>
      </c>
      <c r="B727" s="8">
        <v>19</v>
      </c>
      <c r="C727" s="10" t="s">
        <v>356</v>
      </c>
      <c r="D727" s="10" t="s">
        <v>2552</v>
      </c>
      <c r="E727" s="10" t="s">
        <v>2878</v>
      </c>
      <c r="F727" s="33">
        <f t="shared" si="11"/>
        <v>6</v>
      </c>
      <c r="G727" s="8">
        <v>21</v>
      </c>
      <c r="H727" s="8">
        <v>35</v>
      </c>
      <c r="I727" s="14">
        <v>28</v>
      </c>
      <c r="J727" s="14">
        <v>10</v>
      </c>
      <c r="K727" s="8"/>
      <c r="L727" s="11">
        <v>1</v>
      </c>
      <c r="M727" s="11">
        <v>1</v>
      </c>
      <c r="N727" s="11">
        <v>0</v>
      </c>
      <c r="O727" s="11">
        <v>0</v>
      </c>
      <c r="P727" s="11">
        <v>0</v>
      </c>
      <c r="Q727" s="11">
        <v>0</v>
      </c>
      <c r="R727" s="11">
        <v>0</v>
      </c>
      <c r="S727" s="11">
        <v>0</v>
      </c>
      <c r="T727" s="11">
        <v>2</v>
      </c>
      <c r="U727" s="11">
        <v>0</v>
      </c>
      <c r="V727" s="11">
        <v>0</v>
      </c>
      <c r="W727" s="11">
        <v>0</v>
      </c>
      <c r="X727" s="11">
        <v>0</v>
      </c>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36">
        <v>10</v>
      </c>
      <c r="AX727" s="36">
        <v>0</v>
      </c>
      <c r="AY727" s="36">
        <v>94</v>
      </c>
      <c r="AZ727" s="36">
        <v>96</v>
      </c>
      <c r="BA727" s="36">
        <v>94</v>
      </c>
      <c r="BB727" s="37">
        <f>SUMPRODUCT(L727:X727,分數請填寫在這邊!C$7:O$7)</f>
        <v>100</v>
      </c>
    </row>
    <row r="728" spans="1:54" x14ac:dyDescent="0.25">
      <c r="A728" s="8" t="s">
        <v>978</v>
      </c>
      <c r="B728" s="8">
        <v>20</v>
      </c>
      <c r="C728" s="10" t="s">
        <v>356</v>
      </c>
      <c r="D728" s="10" t="s">
        <v>844</v>
      </c>
      <c r="E728" s="10" t="s">
        <v>2325</v>
      </c>
      <c r="F728" s="33">
        <f t="shared" si="11"/>
        <v>65</v>
      </c>
      <c r="G728" s="8">
        <v>29.833333333333332</v>
      </c>
      <c r="H728" s="8">
        <v>41</v>
      </c>
      <c r="I728" s="14">
        <v>35.416666666666664</v>
      </c>
      <c r="J728" s="14">
        <v>19.270833333333329</v>
      </c>
      <c r="K728" s="8"/>
      <c r="L728" s="11">
        <v>1</v>
      </c>
      <c r="M728" s="11">
        <v>0</v>
      </c>
      <c r="N728" s="11">
        <v>0</v>
      </c>
      <c r="O728" s="11">
        <v>0</v>
      </c>
      <c r="P728" s="11">
        <v>2</v>
      </c>
      <c r="Q728" s="11">
        <v>0</v>
      </c>
      <c r="R728" s="11">
        <v>0</v>
      </c>
      <c r="S728" s="11">
        <v>0</v>
      </c>
      <c r="T728" s="11">
        <v>0</v>
      </c>
      <c r="U728" s="11">
        <v>0</v>
      </c>
      <c r="V728" s="11">
        <v>1</v>
      </c>
      <c r="W728" s="11">
        <v>0</v>
      </c>
      <c r="X728" s="11">
        <v>0</v>
      </c>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36">
        <v>19</v>
      </c>
      <c r="AX728" s="36">
        <v>0.2708333333333286</v>
      </c>
      <c r="AY728" s="36">
        <v>85</v>
      </c>
      <c r="AZ728" s="36">
        <v>85</v>
      </c>
      <c r="BA728" s="36">
        <v>85</v>
      </c>
      <c r="BB728" s="37">
        <f>SUMPRODUCT(L728:X728,分數請填寫在這邊!C$7:O$7)</f>
        <v>150</v>
      </c>
    </row>
    <row r="729" spans="1:54" x14ac:dyDescent="0.25">
      <c r="A729" s="8" t="s">
        <v>978</v>
      </c>
      <c r="B729" s="8">
        <v>21</v>
      </c>
      <c r="C729" s="10" t="s">
        <v>356</v>
      </c>
      <c r="D729" s="10" t="s">
        <v>2553</v>
      </c>
      <c r="E729" s="10" t="s">
        <v>2879</v>
      </c>
      <c r="F729" s="33">
        <f t="shared" si="11"/>
        <v>-57.75</v>
      </c>
      <c r="G729" s="8">
        <v>30</v>
      </c>
      <c r="H729" s="8">
        <v>41</v>
      </c>
      <c r="I729" s="14">
        <v>35.5</v>
      </c>
      <c r="J729" s="14">
        <v>19.375</v>
      </c>
      <c r="K729" s="8"/>
      <c r="L729" s="11">
        <v>1</v>
      </c>
      <c r="M729" s="11">
        <v>0</v>
      </c>
      <c r="N729" s="11">
        <v>0</v>
      </c>
      <c r="O729" s="11">
        <v>0</v>
      </c>
      <c r="P729" s="11">
        <v>0</v>
      </c>
      <c r="Q729" s="11">
        <v>0</v>
      </c>
      <c r="R729" s="11">
        <v>2</v>
      </c>
      <c r="S729" s="11">
        <v>0</v>
      </c>
      <c r="T729" s="11">
        <v>0</v>
      </c>
      <c r="U729" s="11">
        <v>0</v>
      </c>
      <c r="V729" s="11">
        <v>1</v>
      </c>
      <c r="W729" s="11">
        <v>0</v>
      </c>
      <c r="X729" s="11">
        <v>0</v>
      </c>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36">
        <v>19</v>
      </c>
      <c r="AX729" s="36">
        <v>0.375</v>
      </c>
      <c r="AY729" s="36">
        <v>107</v>
      </c>
      <c r="AZ729" s="36">
        <v>109</v>
      </c>
      <c r="BA729" s="36">
        <v>107.75</v>
      </c>
      <c r="BB729" s="37">
        <f>SUMPRODUCT(L729:X729,分數請填寫在這邊!C$7:O$7)</f>
        <v>50</v>
      </c>
    </row>
    <row r="730" spans="1:54" x14ac:dyDescent="0.25">
      <c r="A730" s="8" t="s">
        <v>978</v>
      </c>
      <c r="B730" s="8">
        <v>22</v>
      </c>
      <c r="C730" s="10" t="s">
        <v>356</v>
      </c>
      <c r="D730" s="10" t="s">
        <v>2554</v>
      </c>
      <c r="E730" s="10" t="s">
        <v>2880</v>
      </c>
      <c r="F730" s="33">
        <f t="shared" si="11"/>
        <v>-27.125</v>
      </c>
      <c r="G730" s="8">
        <v>30</v>
      </c>
      <c r="H730" s="8">
        <v>41</v>
      </c>
      <c r="I730" s="14">
        <v>35.5</v>
      </c>
      <c r="J730" s="14">
        <v>19.375</v>
      </c>
      <c r="K730" s="8"/>
      <c r="L730" s="11">
        <v>1</v>
      </c>
      <c r="M730" s="11">
        <v>1</v>
      </c>
      <c r="N730" s="11">
        <v>0</v>
      </c>
      <c r="O730" s="11">
        <v>0</v>
      </c>
      <c r="P730" s="11">
        <v>0</v>
      </c>
      <c r="Q730" s="11">
        <v>0</v>
      </c>
      <c r="R730" s="11">
        <v>0</v>
      </c>
      <c r="S730" s="11">
        <v>0</v>
      </c>
      <c r="T730" s="11">
        <v>2</v>
      </c>
      <c r="U730" s="11">
        <v>0</v>
      </c>
      <c r="V730" s="11">
        <v>1</v>
      </c>
      <c r="W730" s="11">
        <v>0</v>
      </c>
      <c r="X730" s="11">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36">
        <v>19</v>
      </c>
      <c r="AX730" s="36">
        <v>0.375</v>
      </c>
      <c r="AY730" s="36">
        <v>126</v>
      </c>
      <c r="AZ730" s="36">
        <v>129</v>
      </c>
      <c r="BA730" s="36">
        <v>127.125</v>
      </c>
      <c r="BB730" s="37">
        <f>SUMPRODUCT(L730:X730,分數請填寫在這邊!C$7:O$7)</f>
        <v>100</v>
      </c>
    </row>
    <row r="731" spans="1:54" x14ac:dyDescent="0.25">
      <c r="A731" s="8" t="s">
        <v>978</v>
      </c>
      <c r="B731" s="8">
        <v>23</v>
      </c>
      <c r="C731" s="10" t="s">
        <v>356</v>
      </c>
      <c r="D731" s="10" t="s">
        <v>363</v>
      </c>
      <c r="E731" s="10" t="s">
        <v>1549</v>
      </c>
      <c r="F731" s="33">
        <f t="shared" si="11"/>
        <v>74.304713541666629</v>
      </c>
      <c r="G731" s="8">
        <v>19.314666666666668</v>
      </c>
      <c r="H731" s="8">
        <v>33.887500000000003</v>
      </c>
      <c r="I731" s="14">
        <v>26.601083333333335</v>
      </c>
      <c r="J731" s="14">
        <v>8.2513541666666725</v>
      </c>
      <c r="K731" s="8"/>
      <c r="L731" s="11">
        <v>2</v>
      </c>
      <c r="M731" s="11">
        <v>2</v>
      </c>
      <c r="N731" s="11">
        <v>0</v>
      </c>
      <c r="O731" s="11">
        <v>0</v>
      </c>
      <c r="P731" s="11">
        <v>0</v>
      </c>
      <c r="Q731" s="11">
        <v>0</v>
      </c>
      <c r="R731" s="11">
        <v>1.75</v>
      </c>
      <c r="S731" s="11">
        <v>0</v>
      </c>
      <c r="T731" s="11">
        <v>0</v>
      </c>
      <c r="U731" s="11">
        <v>0</v>
      </c>
      <c r="V731" s="11">
        <v>0</v>
      </c>
      <c r="W731" s="11">
        <v>0</v>
      </c>
      <c r="X731" s="11">
        <v>0</v>
      </c>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36">
        <v>8</v>
      </c>
      <c r="AX731" s="36">
        <v>0.25135416666667254</v>
      </c>
      <c r="AY731" s="36">
        <v>124.25</v>
      </c>
      <c r="AZ731" s="36">
        <v>130</v>
      </c>
      <c r="BA731" s="36">
        <v>125.69528645833337</v>
      </c>
      <c r="BB731" s="37">
        <f>SUMPRODUCT(L731:X731,分數請填寫在這邊!C$7:O$7)</f>
        <v>200</v>
      </c>
    </row>
    <row r="732" spans="1:54" x14ac:dyDescent="0.25">
      <c r="A732" s="8" t="s">
        <v>979</v>
      </c>
      <c r="B732" s="8">
        <v>1</v>
      </c>
      <c r="C732" s="10" t="s">
        <v>368</v>
      </c>
      <c r="D732" s="10" t="s">
        <v>1</v>
      </c>
      <c r="E732" s="10" t="s">
        <v>1554</v>
      </c>
      <c r="F732" s="33">
        <f t="shared" si="11"/>
        <v>-0.15384615384616041</v>
      </c>
      <c r="G732" s="8">
        <v>48.627692307692314</v>
      </c>
      <c r="H732" s="8">
        <v>64.295384615384606</v>
      </c>
      <c r="I732" s="14">
        <v>56.46153846153846</v>
      </c>
      <c r="J732" s="14">
        <v>45.57692307692308</v>
      </c>
      <c r="K732" s="8"/>
      <c r="L732" s="11">
        <v>2</v>
      </c>
      <c r="M732" s="11">
        <v>1</v>
      </c>
      <c r="N732" s="11">
        <v>0</v>
      </c>
      <c r="O732" s="11">
        <v>0</v>
      </c>
      <c r="P732" s="11">
        <v>0</v>
      </c>
      <c r="Q732" s="11">
        <v>0</v>
      </c>
      <c r="R732" s="11">
        <v>1</v>
      </c>
      <c r="S732" s="11">
        <v>0</v>
      </c>
      <c r="T732" s="11">
        <v>0</v>
      </c>
      <c r="U732" s="11">
        <v>0</v>
      </c>
      <c r="V732" s="11">
        <v>0</v>
      </c>
      <c r="W732" s="11">
        <v>0</v>
      </c>
      <c r="X732" s="11">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36">
        <v>45</v>
      </c>
      <c r="AX732" s="36">
        <v>0.5769230769230802</v>
      </c>
      <c r="AY732" s="36">
        <v>149</v>
      </c>
      <c r="AZ732" s="36">
        <v>151</v>
      </c>
      <c r="BA732" s="36">
        <v>150.15384615384616</v>
      </c>
      <c r="BB732" s="37">
        <f>SUMPRODUCT(L732:X732,分數請填寫在這邊!C$7:O$7)</f>
        <v>150</v>
      </c>
    </row>
    <row r="733" spans="1:54" x14ac:dyDescent="0.25">
      <c r="A733" s="8" t="s">
        <v>979</v>
      </c>
      <c r="B733" s="8">
        <v>2</v>
      </c>
      <c r="C733" s="10" t="s">
        <v>368</v>
      </c>
      <c r="D733" s="10" t="s">
        <v>3</v>
      </c>
      <c r="E733" s="10" t="s">
        <v>1555</v>
      </c>
      <c r="F733" s="33">
        <f t="shared" si="11"/>
        <v>-59.413333333333355</v>
      </c>
      <c r="G733" s="8">
        <v>48</v>
      </c>
      <c r="H733" s="8">
        <v>62.330666666666666</v>
      </c>
      <c r="I733" s="14">
        <v>55.165333333333336</v>
      </c>
      <c r="J733" s="14">
        <v>43.956666666666671</v>
      </c>
      <c r="K733" s="8"/>
      <c r="L733" s="11">
        <v>2</v>
      </c>
      <c r="M733" s="11">
        <v>1.5</v>
      </c>
      <c r="N733" s="11">
        <v>0</v>
      </c>
      <c r="O733" s="11">
        <v>0</v>
      </c>
      <c r="P733" s="11">
        <v>0</v>
      </c>
      <c r="Q733" s="11">
        <v>0</v>
      </c>
      <c r="R733" s="11">
        <v>2</v>
      </c>
      <c r="S733" s="11">
        <v>0</v>
      </c>
      <c r="T733" s="11">
        <v>0</v>
      </c>
      <c r="U733" s="11">
        <v>0</v>
      </c>
      <c r="V733" s="11">
        <v>0</v>
      </c>
      <c r="W733" s="11">
        <v>1</v>
      </c>
      <c r="X733" s="11">
        <v>0</v>
      </c>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36">
        <v>43</v>
      </c>
      <c r="AX733" s="36">
        <v>0.95666666666667055</v>
      </c>
      <c r="AY733" s="36">
        <v>232.5</v>
      </c>
      <c r="AZ733" s="36">
        <v>234.5</v>
      </c>
      <c r="BA733" s="36">
        <v>234.41333333333336</v>
      </c>
      <c r="BB733" s="37">
        <f>SUMPRODUCT(L733:X733,分數請填寫在這邊!C$7:O$7)</f>
        <v>175</v>
      </c>
    </row>
    <row r="734" spans="1:54" x14ac:dyDescent="0.25">
      <c r="A734" s="8" t="s">
        <v>979</v>
      </c>
      <c r="B734" s="8">
        <v>3</v>
      </c>
      <c r="C734" s="10" t="s">
        <v>368</v>
      </c>
      <c r="D734" s="10" t="s">
        <v>4</v>
      </c>
      <c r="E734" s="10" t="s">
        <v>1556</v>
      </c>
      <c r="F734" s="33">
        <f t="shared" si="11"/>
        <v>-17.678571428571445</v>
      </c>
      <c r="G734" s="8">
        <v>41.1</v>
      </c>
      <c r="H734" s="8">
        <v>49.042857142857144</v>
      </c>
      <c r="I734" s="14">
        <v>45.071428571428569</v>
      </c>
      <c r="J734" s="14">
        <v>31.339285714285722</v>
      </c>
      <c r="K734" s="8"/>
      <c r="L734" s="11">
        <v>2</v>
      </c>
      <c r="M734" s="11">
        <v>1</v>
      </c>
      <c r="N734" s="11">
        <v>0</v>
      </c>
      <c r="O734" s="11">
        <v>0</v>
      </c>
      <c r="P734" s="11">
        <v>0</v>
      </c>
      <c r="Q734" s="11">
        <v>0</v>
      </c>
      <c r="R734" s="11">
        <v>0</v>
      </c>
      <c r="S734" s="11">
        <v>0</v>
      </c>
      <c r="T734" s="11">
        <v>2</v>
      </c>
      <c r="U734" s="11">
        <v>0</v>
      </c>
      <c r="V734" s="11">
        <v>0</v>
      </c>
      <c r="W734" s="11">
        <v>0</v>
      </c>
      <c r="X734" s="11">
        <v>0</v>
      </c>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36">
        <v>31</v>
      </c>
      <c r="AX734" s="36">
        <v>0.33928571428572241</v>
      </c>
      <c r="AY734" s="36">
        <v>167</v>
      </c>
      <c r="AZ734" s="36">
        <v>169</v>
      </c>
      <c r="BA734" s="36">
        <v>167.67857142857144</v>
      </c>
      <c r="BB734" s="37">
        <f>SUMPRODUCT(L734:X734,分數請填寫在這邊!C$7:O$7)</f>
        <v>150</v>
      </c>
    </row>
    <row r="735" spans="1:54" x14ac:dyDescent="0.25">
      <c r="A735" s="8" t="s">
        <v>979</v>
      </c>
      <c r="B735" s="8">
        <v>5</v>
      </c>
      <c r="C735" s="10" t="s">
        <v>368</v>
      </c>
      <c r="D735" s="10" t="s">
        <v>369</v>
      </c>
      <c r="E735" s="10" t="s">
        <v>1557</v>
      </c>
      <c r="F735" s="33">
        <f t="shared" si="11"/>
        <v>-20.921875000000028</v>
      </c>
      <c r="G735" s="8">
        <v>50.074999999999996</v>
      </c>
      <c r="H735" s="8">
        <v>54.575000000000003</v>
      </c>
      <c r="I735" s="14">
        <v>52.325000000000003</v>
      </c>
      <c r="J735" s="14">
        <v>40.406250000000007</v>
      </c>
      <c r="K735" s="8"/>
      <c r="L735" s="11">
        <v>1</v>
      </c>
      <c r="M735" s="11">
        <v>1</v>
      </c>
      <c r="N735" s="11">
        <v>0</v>
      </c>
      <c r="O735" s="11">
        <v>0</v>
      </c>
      <c r="P735" s="11">
        <v>0</v>
      </c>
      <c r="Q735" s="11">
        <v>0</v>
      </c>
      <c r="R735" s="11">
        <v>1.5</v>
      </c>
      <c r="S735" s="11">
        <v>0</v>
      </c>
      <c r="T735" s="11">
        <v>0</v>
      </c>
      <c r="U735" s="11">
        <v>0</v>
      </c>
      <c r="V735" s="11">
        <v>0</v>
      </c>
      <c r="W735" s="11">
        <v>0</v>
      </c>
      <c r="X735" s="11">
        <v>0</v>
      </c>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36">
        <v>40</v>
      </c>
      <c r="AX735" s="36">
        <v>0.40625000000000711</v>
      </c>
      <c r="AY735" s="36">
        <v>119.5</v>
      </c>
      <c r="AZ735" s="36">
        <v>123</v>
      </c>
      <c r="BA735" s="36">
        <v>120.92187500000003</v>
      </c>
      <c r="BB735" s="37">
        <f>SUMPRODUCT(L735:X735,分數請填寫在這邊!C$7:O$7)</f>
        <v>100</v>
      </c>
    </row>
    <row r="736" spans="1:54" x14ac:dyDescent="0.25">
      <c r="A736" s="8" t="s">
        <v>979</v>
      </c>
      <c r="B736" s="8">
        <v>6</v>
      </c>
      <c r="C736" s="10" t="s">
        <v>368</v>
      </c>
      <c r="D736" s="10" t="s">
        <v>370</v>
      </c>
      <c r="E736" s="10" t="s">
        <v>1558</v>
      </c>
      <c r="F736" s="33">
        <f t="shared" si="11"/>
        <v>-102.11031250000005</v>
      </c>
      <c r="G736" s="8">
        <v>46.725000000000001</v>
      </c>
      <c r="H736" s="8">
        <v>57.492000000000004</v>
      </c>
      <c r="I736" s="14">
        <v>52.108500000000006</v>
      </c>
      <c r="J736" s="14">
        <v>40.135625000000012</v>
      </c>
      <c r="K736" s="8"/>
      <c r="L736" s="11">
        <v>1</v>
      </c>
      <c r="M736" s="11">
        <v>1.5</v>
      </c>
      <c r="N736" s="11">
        <v>0</v>
      </c>
      <c r="O736" s="11">
        <v>0</v>
      </c>
      <c r="P736" s="11">
        <v>0</v>
      </c>
      <c r="Q736" s="11">
        <v>0</v>
      </c>
      <c r="R736" s="11">
        <v>2</v>
      </c>
      <c r="S736" s="11">
        <v>2</v>
      </c>
      <c r="T736" s="11">
        <v>0</v>
      </c>
      <c r="U736" s="11">
        <v>0</v>
      </c>
      <c r="V736" s="11">
        <v>0</v>
      </c>
      <c r="W736" s="11">
        <v>0</v>
      </c>
      <c r="X736" s="11">
        <v>0</v>
      </c>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36">
        <v>40</v>
      </c>
      <c r="AX736" s="36">
        <v>0.13562500000001165</v>
      </c>
      <c r="AY736" s="36">
        <v>226.5</v>
      </c>
      <c r="AZ736" s="36">
        <v>231</v>
      </c>
      <c r="BA736" s="36">
        <v>227.11031250000005</v>
      </c>
      <c r="BB736" s="37">
        <f>SUMPRODUCT(L736:X736,分數請填寫在這邊!C$7:O$7)</f>
        <v>125</v>
      </c>
    </row>
    <row r="737" spans="1:54" x14ac:dyDescent="0.25">
      <c r="A737" s="8" t="s">
        <v>979</v>
      </c>
      <c r="B737" s="8">
        <v>7</v>
      </c>
      <c r="C737" s="10" t="s">
        <v>368</v>
      </c>
      <c r="D737" s="10" t="s">
        <v>371</v>
      </c>
      <c r="E737" s="10" t="s">
        <v>1559</v>
      </c>
      <c r="F737" s="33">
        <f t="shared" si="11"/>
        <v>80</v>
      </c>
      <c r="G737" s="8">
        <v>36.155555555555551</v>
      </c>
      <c r="H737" s="8">
        <v>44.331999999999994</v>
      </c>
      <c r="I737" s="14">
        <v>40.243777777777773</v>
      </c>
      <c r="J737" s="14">
        <v>25.304722222222225</v>
      </c>
      <c r="K737" s="8"/>
      <c r="L737" s="11">
        <v>1</v>
      </c>
      <c r="M737" s="11">
        <v>1.5</v>
      </c>
      <c r="N737" s="11">
        <v>0</v>
      </c>
      <c r="O737" s="11">
        <v>0</v>
      </c>
      <c r="P737" s="11">
        <v>0</v>
      </c>
      <c r="Q737" s="11">
        <v>1</v>
      </c>
      <c r="R737" s="11">
        <v>0</v>
      </c>
      <c r="S737" s="11">
        <v>0</v>
      </c>
      <c r="T737" s="11">
        <v>0</v>
      </c>
      <c r="U737" s="11">
        <v>0</v>
      </c>
      <c r="V737" s="11">
        <v>0</v>
      </c>
      <c r="W737" s="11">
        <v>0</v>
      </c>
      <c r="X737" s="11">
        <v>0</v>
      </c>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36">
        <v>25</v>
      </c>
      <c r="AX737" s="36">
        <v>0.30472222222222456</v>
      </c>
      <c r="AY737" s="36">
        <v>95</v>
      </c>
      <c r="AZ737" s="36">
        <v>95</v>
      </c>
      <c r="BA737" s="36">
        <v>95</v>
      </c>
      <c r="BB737" s="37">
        <f>SUMPRODUCT(L737:X737,分數請填寫在這邊!C$7:O$7)</f>
        <v>175</v>
      </c>
    </row>
    <row r="738" spans="1:54" x14ac:dyDescent="0.25">
      <c r="A738" s="8" t="s">
        <v>979</v>
      </c>
      <c r="B738" s="8">
        <v>8</v>
      </c>
      <c r="C738" s="10" t="s">
        <v>368</v>
      </c>
      <c r="D738" s="10" t="s">
        <v>372</v>
      </c>
      <c r="E738" s="10" t="s">
        <v>1560</v>
      </c>
      <c r="F738" s="33">
        <f t="shared" si="11"/>
        <v>8</v>
      </c>
      <c r="G738" s="8">
        <v>57.879999999999995</v>
      </c>
      <c r="H738" s="8">
        <v>65.625</v>
      </c>
      <c r="I738" s="14">
        <v>61.752499999999998</v>
      </c>
      <c r="J738" s="14">
        <v>52.190624999999997</v>
      </c>
      <c r="K738" s="8"/>
      <c r="L738" s="11">
        <v>2</v>
      </c>
      <c r="M738" s="11">
        <v>2</v>
      </c>
      <c r="N738" s="11">
        <v>0</v>
      </c>
      <c r="O738" s="11">
        <v>0</v>
      </c>
      <c r="P738" s="11">
        <v>0</v>
      </c>
      <c r="Q738" s="11">
        <v>0</v>
      </c>
      <c r="R738" s="11">
        <v>0</v>
      </c>
      <c r="S738" s="11">
        <v>0</v>
      </c>
      <c r="T738" s="11">
        <v>1</v>
      </c>
      <c r="U738" s="11">
        <v>0</v>
      </c>
      <c r="V738" s="11">
        <v>0</v>
      </c>
      <c r="W738" s="11">
        <v>0</v>
      </c>
      <c r="X738" s="11">
        <v>0</v>
      </c>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36">
        <v>52</v>
      </c>
      <c r="AX738" s="36">
        <v>0.19062499999999716</v>
      </c>
      <c r="AY738" s="36">
        <v>192</v>
      </c>
      <c r="AZ738" s="36">
        <v>192</v>
      </c>
      <c r="BA738" s="36">
        <v>192</v>
      </c>
      <c r="BB738" s="37">
        <f>SUMPRODUCT(L738:X738,分數請填寫在這邊!C$7:O$7)</f>
        <v>200</v>
      </c>
    </row>
    <row r="739" spans="1:54" x14ac:dyDescent="0.25">
      <c r="A739" s="8" t="s">
        <v>979</v>
      </c>
      <c r="B739" s="8">
        <v>9</v>
      </c>
      <c r="C739" s="10" t="s">
        <v>368</v>
      </c>
      <c r="D739" s="10" t="s">
        <v>373</v>
      </c>
      <c r="E739" s="10" t="s">
        <v>1561</v>
      </c>
      <c r="F739" s="33">
        <f t="shared" si="11"/>
        <v>-78.212499999999977</v>
      </c>
      <c r="G739" s="8">
        <v>56.349999999999994</v>
      </c>
      <c r="H739" s="8">
        <v>66.22</v>
      </c>
      <c r="I739" s="14">
        <v>61.284999999999997</v>
      </c>
      <c r="J739" s="14">
        <v>51.606249999999996</v>
      </c>
      <c r="K739" s="8"/>
      <c r="L739" s="11">
        <v>2</v>
      </c>
      <c r="M739" s="11">
        <v>1</v>
      </c>
      <c r="N739" s="11">
        <v>0</v>
      </c>
      <c r="O739" s="11">
        <v>0</v>
      </c>
      <c r="P739" s="11">
        <v>0</v>
      </c>
      <c r="Q739" s="11">
        <v>0</v>
      </c>
      <c r="R739" s="11">
        <v>0</v>
      </c>
      <c r="S739" s="11">
        <v>0</v>
      </c>
      <c r="T739" s="11">
        <v>2</v>
      </c>
      <c r="U739" s="11">
        <v>0</v>
      </c>
      <c r="V739" s="11">
        <v>1</v>
      </c>
      <c r="W739" s="11">
        <v>0</v>
      </c>
      <c r="X739" s="11">
        <v>0</v>
      </c>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36">
        <v>51</v>
      </c>
      <c r="AX739" s="36">
        <v>0.60624999999999574</v>
      </c>
      <c r="AY739" s="36">
        <v>227</v>
      </c>
      <c r="AZ739" s="36">
        <v>229</v>
      </c>
      <c r="BA739" s="36">
        <v>228.21249999999998</v>
      </c>
      <c r="BB739" s="37">
        <f>SUMPRODUCT(L739:X739,分數請填寫在這邊!C$7:O$7)</f>
        <v>150</v>
      </c>
    </row>
    <row r="740" spans="1:54" x14ac:dyDescent="0.25">
      <c r="A740" s="8" t="s">
        <v>979</v>
      </c>
      <c r="B740" s="8">
        <v>10</v>
      </c>
      <c r="C740" s="10" t="s">
        <v>368</v>
      </c>
      <c r="D740" s="10" t="s">
        <v>374</v>
      </c>
      <c r="E740" s="10" t="s">
        <v>1562</v>
      </c>
      <c r="F740" s="33">
        <f t="shared" si="11"/>
        <v>-25.5</v>
      </c>
      <c r="G740" s="8">
        <v>59.96</v>
      </c>
      <c r="H740" s="8">
        <v>64.773333333333341</v>
      </c>
      <c r="I740" s="14">
        <v>62.366666666666674</v>
      </c>
      <c r="J740" s="14">
        <v>52.958333333333343</v>
      </c>
      <c r="K740" s="8"/>
      <c r="L740" s="11">
        <v>1.5</v>
      </c>
      <c r="M740" s="11">
        <v>2</v>
      </c>
      <c r="N740" s="11">
        <v>0</v>
      </c>
      <c r="O740" s="11">
        <v>0</v>
      </c>
      <c r="P740" s="11">
        <v>0</v>
      </c>
      <c r="Q740" s="11">
        <v>0</v>
      </c>
      <c r="R740" s="11">
        <v>0</v>
      </c>
      <c r="S740" s="11">
        <v>0</v>
      </c>
      <c r="T740" s="11">
        <v>1</v>
      </c>
      <c r="U740" s="11">
        <v>0</v>
      </c>
      <c r="V740" s="11">
        <v>1</v>
      </c>
      <c r="W740" s="11">
        <v>0</v>
      </c>
      <c r="X740" s="11">
        <v>0</v>
      </c>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36">
        <v>52</v>
      </c>
      <c r="AX740" s="36">
        <v>0.95833333333334281</v>
      </c>
      <c r="AY740" s="36">
        <v>200.5</v>
      </c>
      <c r="AZ740" s="36">
        <v>200.5</v>
      </c>
      <c r="BA740" s="36">
        <v>200.5</v>
      </c>
      <c r="BB740" s="37">
        <f>SUMPRODUCT(L740:X740,分數請填寫在這邊!C$7:O$7)</f>
        <v>175</v>
      </c>
    </row>
    <row r="741" spans="1:54" x14ac:dyDescent="0.25">
      <c r="A741" s="8" t="s">
        <v>979</v>
      </c>
      <c r="B741" s="8">
        <v>11</v>
      </c>
      <c r="C741" s="10" t="s">
        <v>368</v>
      </c>
      <c r="D741" s="10" t="s">
        <v>6</v>
      </c>
      <c r="E741" s="10" t="s">
        <v>1563</v>
      </c>
      <c r="F741" s="33">
        <f t="shared" si="11"/>
        <v>22.437499999999972</v>
      </c>
      <c r="G741" s="8">
        <v>51.70000000000001</v>
      </c>
      <c r="H741" s="8">
        <v>59.150000000000006</v>
      </c>
      <c r="I741" s="14">
        <v>55.425000000000011</v>
      </c>
      <c r="J741" s="14">
        <v>44.281250000000014</v>
      </c>
      <c r="K741" s="8"/>
      <c r="L741" s="11">
        <v>2</v>
      </c>
      <c r="M741" s="11">
        <v>2</v>
      </c>
      <c r="N741" s="11">
        <v>0</v>
      </c>
      <c r="O741" s="11">
        <v>0</v>
      </c>
      <c r="P741" s="11">
        <v>0</v>
      </c>
      <c r="Q741" s="11">
        <v>0</v>
      </c>
      <c r="R741" s="11">
        <v>1</v>
      </c>
      <c r="S741" s="11">
        <v>0</v>
      </c>
      <c r="T741" s="11">
        <v>0</v>
      </c>
      <c r="U741" s="11">
        <v>0</v>
      </c>
      <c r="V741" s="11">
        <v>0</v>
      </c>
      <c r="W741" s="11">
        <v>0</v>
      </c>
      <c r="X741" s="11">
        <v>0</v>
      </c>
      <c r="Y741" s="8"/>
      <c r="Z741" s="8"/>
      <c r="AA741" s="8" t="s">
        <v>968</v>
      </c>
      <c r="AB741" s="8" t="s">
        <v>968</v>
      </c>
      <c r="AC741" s="8"/>
      <c r="AD741" s="8"/>
      <c r="AE741" s="8"/>
      <c r="AF741" s="8"/>
      <c r="AG741" s="8"/>
      <c r="AH741" s="8"/>
      <c r="AI741" s="8"/>
      <c r="AJ741" s="8"/>
      <c r="AK741" s="8"/>
      <c r="AL741" s="8"/>
      <c r="AM741" s="8"/>
      <c r="AN741" s="8"/>
      <c r="AO741" s="8"/>
      <c r="AP741" s="8"/>
      <c r="AQ741" s="8"/>
      <c r="AR741" s="8"/>
      <c r="AS741" s="8"/>
      <c r="AT741" s="8"/>
      <c r="AU741" s="8"/>
      <c r="AV741" s="8"/>
      <c r="AW741" s="36">
        <v>44</v>
      </c>
      <c r="AX741" s="36">
        <v>0.28125000000001421</v>
      </c>
      <c r="AY741" s="36">
        <v>177</v>
      </c>
      <c r="AZ741" s="36">
        <v>179</v>
      </c>
      <c r="BA741" s="36">
        <v>177.56250000000003</v>
      </c>
      <c r="BB741" s="37">
        <f>SUMPRODUCT(L741:X741,分數請填寫在這邊!C$7:O$7)</f>
        <v>200</v>
      </c>
    </row>
    <row r="742" spans="1:54" x14ac:dyDescent="0.25">
      <c r="A742" s="8" t="s">
        <v>979</v>
      </c>
      <c r="B742" s="8">
        <v>13</v>
      </c>
      <c r="C742" s="10" t="s">
        <v>368</v>
      </c>
      <c r="D742" s="10" t="s">
        <v>375</v>
      </c>
      <c r="E742" s="10" t="s">
        <v>1564</v>
      </c>
      <c r="F742" s="33">
        <f t="shared" si="11"/>
        <v>129.64999999999995</v>
      </c>
      <c r="G742" s="8">
        <v>35.32</v>
      </c>
      <c r="H742" s="8">
        <v>34.200000000000003</v>
      </c>
      <c r="I742" s="14">
        <v>34.760000000000005</v>
      </c>
      <c r="J742" s="14">
        <v>18.450000000000017</v>
      </c>
      <c r="K742" s="8"/>
      <c r="L742" s="11">
        <v>2</v>
      </c>
      <c r="M742" s="11">
        <v>2</v>
      </c>
      <c r="N742" s="11">
        <v>0</v>
      </c>
      <c r="O742" s="11">
        <v>0</v>
      </c>
      <c r="P742" s="11">
        <v>0</v>
      </c>
      <c r="Q742" s="11">
        <v>2</v>
      </c>
      <c r="R742" s="11">
        <v>0</v>
      </c>
      <c r="S742" s="11">
        <v>0</v>
      </c>
      <c r="T742" s="11">
        <v>0</v>
      </c>
      <c r="U742" s="11">
        <v>0</v>
      </c>
      <c r="V742" s="11">
        <v>1</v>
      </c>
      <c r="W742" s="11">
        <v>0</v>
      </c>
      <c r="X742" s="11">
        <v>0</v>
      </c>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36">
        <v>18</v>
      </c>
      <c r="AX742" s="36">
        <v>0.45000000000001705</v>
      </c>
      <c r="AY742" s="36">
        <v>169</v>
      </c>
      <c r="AZ742" s="36">
        <v>172</v>
      </c>
      <c r="BA742" s="36">
        <v>170.35000000000005</v>
      </c>
      <c r="BB742" s="37">
        <f>SUMPRODUCT(L742:X742,分數請填寫在這邊!C$7:O$7)</f>
        <v>300</v>
      </c>
    </row>
    <row r="743" spans="1:54" x14ac:dyDescent="0.25">
      <c r="A743" s="8" t="s">
        <v>979</v>
      </c>
      <c r="B743" s="8">
        <v>14</v>
      </c>
      <c r="C743" s="10" t="s">
        <v>368</v>
      </c>
      <c r="D743" s="10" t="s">
        <v>845</v>
      </c>
      <c r="E743" s="10" t="s">
        <v>2326</v>
      </c>
      <c r="F743" s="33">
        <f t="shared" si="11"/>
        <v>40.98214285714289</v>
      </c>
      <c r="G743" s="8">
        <v>45.74285714285714</v>
      </c>
      <c r="H743" s="8">
        <v>46</v>
      </c>
      <c r="I743" s="14">
        <v>45.871428571428567</v>
      </c>
      <c r="J743" s="14">
        <v>32.339285714285708</v>
      </c>
      <c r="K743" s="8"/>
      <c r="L743" s="11">
        <v>2</v>
      </c>
      <c r="M743" s="11">
        <v>2</v>
      </c>
      <c r="N743" s="11">
        <v>0</v>
      </c>
      <c r="O743" s="11">
        <v>0</v>
      </c>
      <c r="P743" s="11">
        <v>0</v>
      </c>
      <c r="Q743" s="11">
        <v>0</v>
      </c>
      <c r="R743" s="11">
        <v>0</v>
      </c>
      <c r="S743" s="11">
        <v>0</v>
      </c>
      <c r="T743" s="11">
        <v>1</v>
      </c>
      <c r="U743" s="11">
        <v>0</v>
      </c>
      <c r="V743" s="11">
        <v>0</v>
      </c>
      <c r="W743" s="11">
        <v>0</v>
      </c>
      <c r="X743" s="11">
        <v>0</v>
      </c>
      <c r="Y743" s="8"/>
      <c r="Z743" s="8"/>
      <c r="AA743" s="8" t="s">
        <v>968</v>
      </c>
      <c r="AB743" s="8" t="s">
        <v>968</v>
      </c>
      <c r="AC743" s="8"/>
      <c r="AD743" s="8"/>
      <c r="AE743" s="8"/>
      <c r="AF743" s="8"/>
      <c r="AG743" s="8"/>
      <c r="AH743" s="8"/>
      <c r="AI743" s="8"/>
      <c r="AJ743" s="8"/>
      <c r="AK743" s="8"/>
      <c r="AL743" s="8"/>
      <c r="AM743" s="8"/>
      <c r="AN743" s="8"/>
      <c r="AO743" s="8"/>
      <c r="AP743" s="8"/>
      <c r="AQ743" s="8"/>
      <c r="AR743" s="8"/>
      <c r="AS743" s="8"/>
      <c r="AT743" s="8"/>
      <c r="AU743" s="8"/>
      <c r="AV743" s="8"/>
      <c r="AW743" s="36">
        <v>32</v>
      </c>
      <c r="AX743" s="36">
        <v>0.3392857142857082</v>
      </c>
      <c r="AY743" s="36">
        <v>158</v>
      </c>
      <c r="AZ743" s="36">
        <v>161</v>
      </c>
      <c r="BA743" s="36">
        <v>159.01785714285711</v>
      </c>
      <c r="BB743" s="37">
        <f>SUMPRODUCT(L743:X743,分數請填寫在這邊!C$7:O$7)</f>
        <v>200</v>
      </c>
    </row>
    <row r="744" spans="1:54" x14ac:dyDescent="0.25">
      <c r="A744" s="8" t="s">
        <v>979</v>
      </c>
      <c r="B744" s="8">
        <v>15</v>
      </c>
      <c r="C744" s="10" t="s">
        <v>368</v>
      </c>
      <c r="D744" s="10" t="s">
        <v>27</v>
      </c>
      <c r="E744" s="10" t="s">
        <v>1565</v>
      </c>
      <c r="F744" s="33">
        <f t="shared" si="11"/>
        <v>103.24080086580085</v>
      </c>
      <c r="G744" s="8">
        <v>45.396363636363638</v>
      </c>
      <c r="H744" s="8">
        <v>51.729523809523805</v>
      </c>
      <c r="I744" s="14">
        <v>48.562943722943722</v>
      </c>
      <c r="J744" s="14">
        <v>35.703679653679657</v>
      </c>
      <c r="K744" s="8"/>
      <c r="L744" s="11">
        <v>1</v>
      </c>
      <c r="M744" s="11">
        <v>1.5</v>
      </c>
      <c r="N744" s="11">
        <v>0</v>
      </c>
      <c r="O744" s="11">
        <v>0</v>
      </c>
      <c r="P744" s="11">
        <v>0</v>
      </c>
      <c r="Q744" s="11">
        <v>1.5</v>
      </c>
      <c r="R744" s="11">
        <v>0</v>
      </c>
      <c r="S744" s="11">
        <v>0</v>
      </c>
      <c r="T744" s="11">
        <v>0</v>
      </c>
      <c r="U744" s="11">
        <v>1</v>
      </c>
      <c r="V744" s="11">
        <v>0</v>
      </c>
      <c r="W744" s="11">
        <v>0</v>
      </c>
      <c r="X744" s="11">
        <v>0</v>
      </c>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36">
        <v>35</v>
      </c>
      <c r="AX744" s="36">
        <v>0.70367965367965724</v>
      </c>
      <c r="AY744" s="36">
        <v>145</v>
      </c>
      <c r="AZ744" s="36">
        <v>147.5</v>
      </c>
      <c r="BA744" s="36">
        <v>146.75919913419915</v>
      </c>
      <c r="BB744" s="37">
        <f>SUMPRODUCT(L744:X744,分數請填寫在這邊!C$7:O$7)</f>
        <v>250</v>
      </c>
    </row>
    <row r="745" spans="1:54" x14ac:dyDescent="0.25">
      <c r="A745" s="8" t="s">
        <v>979</v>
      </c>
      <c r="B745" s="8">
        <v>16</v>
      </c>
      <c r="C745" s="10" t="s">
        <v>368</v>
      </c>
      <c r="D745" s="10" t="s">
        <v>53</v>
      </c>
      <c r="E745" s="10" t="s">
        <v>1566</v>
      </c>
      <c r="F745" s="33">
        <f t="shared" si="11"/>
        <v>68.880526315789496</v>
      </c>
      <c r="G745" s="8">
        <v>39.652631578947371</v>
      </c>
      <c r="H745" s="8">
        <v>48.506666666666661</v>
      </c>
      <c r="I745" s="14">
        <v>44.079649122807012</v>
      </c>
      <c r="J745" s="14">
        <v>44.079649122807012</v>
      </c>
      <c r="K745" s="8"/>
      <c r="L745" s="11">
        <v>1.5</v>
      </c>
      <c r="M745" s="11">
        <v>1.5</v>
      </c>
      <c r="N745" s="11">
        <v>0</v>
      </c>
      <c r="O745" s="11">
        <v>1</v>
      </c>
      <c r="P745" s="11">
        <v>0</v>
      </c>
      <c r="Q745" s="11">
        <v>0</v>
      </c>
      <c r="R745" s="11">
        <v>0</v>
      </c>
      <c r="S745" s="11">
        <v>0</v>
      </c>
      <c r="T745" s="11">
        <v>0</v>
      </c>
      <c r="U745" s="11">
        <v>0</v>
      </c>
      <c r="V745" s="11">
        <v>0</v>
      </c>
      <c r="W745" s="11">
        <v>0</v>
      </c>
      <c r="X745" s="11">
        <v>0</v>
      </c>
      <c r="Y745" s="8"/>
      <c r="Z745" s="8"/>
      <c r="AA745" s="8" t="s">
        <v>968</v>
      </c>
      <c r="AB745" s="8" t="s">
        <v>968</v>
      </c>
      <c r="AC745" s="8"/>
      <c r="AD745" s="8"/>
      <c r="AE745" s="8"/>
      <c r="AF745" s="8"/>
      <c r="AG745" s="8"/>
      <c r="AH745" s="8"/>
      <c r="AI745" s="8"/>
      <c r="AJ745" s="8"/>
      <c r="AK745" s="8"/>
      <c r="AL745" s="8"/>
      <c r="AM745" s="8"/>
      <c r="AN745" s="8"/>
      <c r="AO745" s="8"/>
      <c r="AP745" s="8"/>
      <c r="AQ745" s="8"/>
      <c r="AR745" s="8"/>
      <c r="AS745" s="8"/>
      <c r="AT745" s="8"/>
      <c r="AU745" s="8"/>
      <c r="AV745" s="8"/>
      <c r="AW745" s="36">
        <v>30</v>
      </c>
      <c r="AX745" s="36">
        <v>9.9561403508772628E-2</v>
      </c>
      <c r="AY745" s="36">
        <v>111</v>
      </c>
      <c r="AZ745" s="36">
        <v>112.5</v>
      </c>
      <c r="BA745" s="36">
        <v>131.1194736842105</v>
      </c>
      <c r="BB745" s="37">
        <f>SUMPRODUCT(L745:X745,分數請填寫在這邊!C$7:O$7)</f>
        <v>200</v>
      </c>
    </row>
    <row r="746" spans="1:54" x14ac:dyDescent="0.25">
      <c r="A746" s="8" t="s">
        <v>979</v>
      </c>
      <c r="B746" s="8">
        <v>17</v>
      </c>
      <c r="C746" s="10" t="s">
        <v>368</v>
      </c>
      <c r="D746" s="10" t="s">
        <v>22</v>
      </c>
      <c r="E746" s="10" t="s">
        <v>1567</v>
      </c>
      <c r="F746" s="33">
        <f t="shared" si="11"/>
        <v>-15.002976190476147</v>
      </c>
      <c r="G746" s="8">
        <v>96.778571428571425</v>
      </c>
      <c r="H746" s="8">
        <v>97.088888888888889</v>
      </c>
      <c r="I746" s="14">
        <v>96.933730158730157</v>
      </c>
      <c r="J746" s="14">
        <v>96.167162698412696</v>
      </c>
      <c r="K746" s="8"/>
      <c r="L746" s="11">
        <v>0</v>
      </c>
      <c r="M746" s="11">
        <v>1</v>
      </c>
      <c r="N746" s="11">
        <v>1</v>
      </c>
      <c r="O746" s="11">
        <v>1</v>
      </c>
      <c r="P746" s="11">
        <v>1</v>
      </c>
      <c r="Q746" s="11">
        <v>1</v>
      </c>
      <c r="R746" s="11">
        <v>0</v>
      </c>
      <c r="S746" s="11">
        <v>0</v>
      </c>
      <c r="T746" s="11">
        <v>0</v>
      </c>
      <c r="U746" s="11">
        <v>0</v>
      </c>
      <c r="V746" s="11">
        <v>0</v>
      </c>
      <c r="W746" s="11">
        <v>0</v>
      </c>
      <c r="X746" s="11">
        <v>0</v>
      </c>
      <c r="Y746" s="8"/>
      <c r="Z746" s="8"/>
      <c r="AA746" s="8" t="s">
        <v>957</v>
      </c>
      <c r="AB746" s="8"/>
      <c r="AC746" s="8"/>
      <c r="AD746" s="8"/>
      <c r="AE746" s="8"/>
      <c r="AF746" s="8"/>
      <c r="AG746" s="8"/>
      <c r="AH746" s="8"/>
      <c r="AI746" s="8"/>
      <c r="AJ746" s="8"/>
      <c r="AK746" s="8"/>
      <c r="AL746" s="8"/>
      <c r="AM746" s="8"/>
      <c r="AN746" s="8"/>
      <c r="AO746" s="8"/>
      <c r="AP746" s="8"/>
      <c r="AQ746" s="8"/>
      <c r="AR746" s="8"/>
      <c r="AS746" s="8"/>
      <c r="AT746" s="8"/>
      <c r="AU746" s="8"/>
      <c r="AV746" s="8"/>
      <c r="AW746" s="36">
        <v>96</v>
      </c>
      <c r="AX746" s="36">
        <v>0.16716269841269593</v>
      </c>
      <c r="AY746" s="36">
        <v>264</v>
      </c>
      <c r="AZ746" s="36">
        <v>270</v>
      </c>
      <c r="BA746" s="36">
        <v>265.00297619047615</v>
      </c>
      <c r="BB746" s="37">
        <f>SUMPRODUCT(L746:X746,分數請填寫在這邊!C$7:O$7)</f>
        <v>250</v>
      </c>
    </row>
    <row r="747" spans="1:54" x14ac:dyDescent="0.25">
      <c r="A747" s="8" t="s">
        <v>979</v>
      </c>
      <c r="B747" s="8">
        <v>18</v>
      </c>
      <c r="C747" s="10" t="s">
        <v>368</v>
      </c>
      <c r="D747" s="10" t="s">
        <v>23</v>
      </c>
      <c r="E747" s="10" t="s">
        <v>1568</v>
      </c>
      <c r="F747" s="33">
        <f t="shared" si="11"/>
        <v>-9.9026442307692264</v>
      </c>
      <c r="G747" s="8">
        <v>95.16</v>
      </c>
      <c r="H747" s="8">
        <v>96.124615384615382</v>
      </c>
      <c r="I747" s="14">
        <v>95.642307692307696</v>
      </c>
      <c r="J747" s="14">
        <v>94.552884615384613</v>
      </c>
      <c r="K747" s="8"/>
      <c r="L747" s="11">
        <v>0</v>
      </c>
      <c r="M747" s="11">
        <v>1.25</v>
      </c>
      <c r="N747" s="11">
        <v>1</v>
      </c>
      <c r="O747" s="11">
        <v>1</v>
      </c>
      <c r="P747" s="11">
        <v>1</v>
      </c>
      <c r="Q747" s="11">
        <v>1.25</v>
      </c>
      <c r="R747" s="11">
        <v>0</v>
      </c>
      <c r="S747" s="11">
        <v>0</v>
      </c>
      <c r="T747" s="11">
        <v>0</v>
      </c>
      <c r="U747" s="11">
        <v>0</v>
      </c>
      <c r="V747" s="11">
        <v>0</v>
      </c>
      <c r="W747" s="11">
        <v>0</v>
      </c>
      <c r="X747" s="11">
        <v>0</v>
      </c>
      <c r="Y747" s="8"/>
      <c r="Z747" s="8"/>
      <c r="AA747" s="8" t="s">
        <v>957</v>
      </c>
      <c r="AB747" s="8"/>
      <c r="AC747" s="8"/>
      <c r="AD747" s="8"/>
      <c r="AE747" s="8"/>
      <c r="AF747" s="8"/>
      <c r="AG747" s="8"/>
      <c r="AH747" s="8"/>
      <c r="AI747" s="8"/>
      <c r="AJ747" s="8"/>
      <c r="AK747" s="8"/>
      <c r="AL747" s="8"/>
      <c r="AM747" s="8"/>
      <c r="AN747" s="8"/>
      <c r="AO747" s="8"/>
      <c r="AP747" s="8"/>
      <c r="AQ747" s="8"/>
      <c r="AR747" s="8"/>
      <c r="AS747" s="8"/>
      <c r="AT747" s="8"/>
      <c r="AU747" s="8"/>
      <c r="AV747" s="8"/>
      <c r="AW747" s="36">
        <v>94</v>
      </c>
      <c r="AX747" s="36">
        <v>0.5528846153846132</v>
      </c>
      <c r="AY747" s="36">
        <v>282</v>
      </c>
      <c r="AZ747" s="36">
        <v>287.25</v>
      </c>
      <c r="BA747" s="36">
        <v>284.90264423076923</v>
      </c>
      <c r="BB747" s="37">
        <f>SUMPRODUCT(L747:X747,分數請填寫在這邊!C$7:O$7)</f>
        <v>275</v>
      </c>
    </row>
    <row r="748" spans="1:54" x14ac:dyDescent="0.25">
      <c r="A748" s="8" t="s">
        <v>979</v>
      </c>
      <c r="B748" s="8">
        <v>19</v>
      </c>
      <c r="C748" s="10" t="s">
        <v>368</v>
      </c>
      <c r="D748" s="10" t="s">
        <v>376</v>
      </c>
      <c r="E748" s="10" t="s">
        <v>1569</v>
      </c>
      <c r="F748" s="33">
        <f t="shared" si="11"/>
        <v>45.78235294117647</v>
      </c>
      <c r="G748" s="8">
        <v>69.517647058823528</v>
      </c>
      <c r="H748" s="8">
        <v>66.917647058823519</v>
      </c>
      <c r="I748" s="14">
        <v>68.21764705882353</v>
      </c>
      <c r="J748" s="14">
        <v>68.21764705882353</v>
      </c>
      <c r="K748" s="8"/>
      <c r="L748" s="11">
        <v>1.25</v>
      </c>
      <c r="M748" s="11">
        <v>2</v>
      </c>
      <c r="N748" s="11">
        <v>1</v>
      </c>
      <c r="O748" s="11">
        <v>0</v>
      </c>
      <c r="P748" s="11">
        <v>0</v>
      </c>
      <c r="Q748" s="11">
        <v>0</v>
      </c>
      <c r="R748" s="11">
        <v>0</v>
      </c>
      <c r="S748" s="11">
        <v>0</v>
      </c>
      <c r="T748" s="11">
        <v>0</v>
      </c>
      <c r="U748" s="11">
        <v>0</v>
      </c>
      <c r="V748" s="11">
        <v>0</v>
      </c>
      <c r="W748" s="11">
        <v>0</v>
      </c>
      <c r="X748" s="11">
        <v>0</v>
      </c>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36">
        <v>60</v>
      </c>
      <c r="AX748" s="36">
        <v>0.27205882352941302</v>
      </c>
      <c r="AY748" s="36">
        <v>154.25</v>
      </c>
      <c r="AZ748" s="36">
        <v>156.25</v>
      </c>
      <c r="BA748" s="36">
        <v>166.71764705882353</v>
      </c>
      <c r="BB748" s="37">
        <f>SUMPRODUCT(L748:X748,分數請填寫在這邊!C$7:O$7)</f>
        <v>212.5</v>
      </c>
    </row>
    <row r="749" spans="1:54" x14ac:dyDescent="0.25">
      <c r="A749" s="8" t="s">
        <v>979</v>
      </c>
      <c r="B749" s="8">
        <v>20</v>
      </c>
      <c r="C749" s="10" t="s">
        <v>368</v>
      </c>
      <c r="D749" s="10" t="s">
        <v>29</v>
      </c>
      <c r="E749" s="10" t="s">
        <v>1570</v>
      </c>
      <c r="F749" s="33">
        <f t="shared" si="11"/>
        <v>73.257812500000028</v>
      </c>
      <c r="G749" s="8">
        <v>66.539999999999992</v>
      </c>
      <c r="H749" s="8">
        <v>68.17</v>
      </c>
      <c r="I749" s="14">
        <v>67.35499999999999</v>
      </c>
      <c r="J749" s="14">
        <v>59.193749999999987</v>
      </c>
      <c r="K749" s="8"/>
      <c r="L749" s="11">
        <v>1.25</v>
      </c>
      <c r="M749" s="11">
        <v>2</v>
      </c>
      <c r="N749" s="11">
        <v>0</v>
      </c>
      <c r="O749" s="11">
        <v>0</v>
      </c>
      <c r="P749" s="11">
        <v>0</v>
      </c>
      <c r="Q749" s="11">
        <v>2</v>
      </c>
      <c r="R749" s="11">
        <v>0</v>
      </c>
      <c r="S749" s="11">
        <v>0</v>
      </c>
      <c r="T749" s="11">
        <v>0</v>
      </c>
      <c r="U749" s="11">
        <v>1</v>
      </c>
      <c r="V749" s="11">
        <v>0</v>
      </c>
      <c r="W749" s="11">
        <v>0</v>
      </c>
      <c r="X749" s="11">
        <v>0</v>
      </c>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36">
        <v>59</v>
      </c>
      <c r="AX749" s="36">
        <v>0.19374999999998721</v>
      </c>
      <c r="AY749" s="36">
        <v>239</v>
      </c>
      <c r="AZ749" s="36">
        <v>240.25</v>
      </c>
      <c r="BA749" s="36">
        <v>239.24218749999997</v>
      </c>
      <c r="BB749" s="37">
        <f>SUMPRODUCT(L749:X749,分數請填寫在這邊!C$7:O$7)</f>
        <v>312.5</v>
      </c>
    </row>
    <row r="750" spans="1:54" x14ac:dyDescent="0.25">
      <c r="A750" s="8" t="s">
        <v>979</v>
      </c>
      <c r="B750" s="8">
        <v>21</v>
      </c>
      <c r="C750" s="10" t="s">
        <v>368</v>
      </c>
      <c r="D750" s="10" t="s">
        <v>165</v>
      </c>
      <c r="E750" s="10" t="s">
        <v>1571</v>
      </c>
      <c r="F750" s="33">
        <f t="shared" si="11"/>
        <v>58.74444444444444</v>
      </c>
      <c r="G750" s="8">
        <v>60.924444444444447</v>
      </c>
      <c r="H750" s="8">
        <v>63.084444444444443</v>
      </c>
      <c r="I750" s="14">
        <v>62.004444444444445</v>
      </c>
      <c r="J750" s="14">
        <v>52.50555555555556</v>
      </c>
      <c r="K750" s="8"/>
      <c r="L750" s="11">
        <v>0</v>
      </c>
      <c r="M750" s="11">
        <v>1.25</v>
      </c>
      <c r="N750" s="11">
        <v>0</v>
      </c>
      <c r="O750" s="11">
        <v>0</v>
      </c>
      <c r="P750" s="11">
        <v>0</v>
      </c>
      <c r="Q750" s="11">
        <v>1.25</v>
      </c>
      <c r="R750" s="11">
        <v>0</v>
      </c>
      <c r="S750" s="11">
        <v>0</v>
      </c>
      <c r="T750" s="11">
        <v>0</v>
      </c>
      <c r="U750" s="11">
        <v>1</v>
      </c>
      <c r="V750" s="11">
        <v>0</v>
      </c>
      <c r="W750" s="11">
        <v>0</v>
      </c>
      <c r="X750" s="11">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36">
        <v>52</v>
      </c>
      <c r="AX750" s="36">
        <v>0.50555555555555998</v>
      </c>
      <c r="AY750" s="36">
        <v>115.75</v>
      </c>
      <c r="AZ750" s="36">
        <v>116.75</v>
      </c>
      <c r="BA750" s="36">
        <v>116.25555555555556</v>
      </c>
      <c r="BB750" s="37">
        <f>SUMPRODUCT(L750:X750,分數請填寫在這邊!C$7:O$7)</f>
        <v>175</v>
      </c>
    </row>
    <row r="751" spans="1:54" x14ac:dyDescent="0.25">
      <c r="A751" s="8" t="s">
        <v>979</v>
      </c>
      <c r="B751" s="8">
        <v>22</v>
      </c>
      <c r="C751" s="10" t="s">
        <v>368</v>
      </c>
      <c r="D751" s="10" t="s">
        <v>377</v>
      </c>
      <c r="E751" s="10" t="s">
        <v>1572</v>
      </c>
      <c r="F751" s="33">
        <f t="shared" si="11"/>
        <v>110.5</v>
      </c>
      <c r="G751" s="8">
        <v>28.902222222222221</v>
      </c>
      <c r="H751" s="8">
        <v>44.716923076923081</v>
      </c>
      <c r="I751" s="14">
        <v>36.809572649572651</v>
      </c>
      <c r="J751" s="14">
        <v>37.545764102564107</v>
      </c>
      <c r="K751" s="8"/>
      <c r="L751" s="11">
        <v>1.25</v>
      </c>
      <c r="M751" s="11">
        <v>1.25</v>
      </c>
      <c r="N751" s="11">
        <v>2</v>
      </c>
      <c r="O751" s="11">
        <v>0</v>
      </c>
      <c r="P751" s="11">
        <v>0</v>
      </c>
      <c r="Q751" s="11">
        <v>0</v>
      </c>
      <c r="R751" s="11">
        <v>0</v>
      </c>
      <c r="S751" s="11">
        <v>0</v>
      </c>
      <c r="T751" s="11">
        <v>0</v>
      </c>
      <c r="U751" s="11">
        <v>0</v>
      </c>
      <c r="V751" s="11">
        <v>0</v>
      </c>
      <c r="W751" s="11">
        <v>0</v>
      </c>
      <c r="X751" s="11">
        <v>0</v>
      </c>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36">
        <v>21</v>
      </c>
      <c r="AX751" s="36">
        <v>1.1965811965822581E-2</v>
      </c>
      <c r="AY751" s="36">
        <v>87.5</v>
      </c>
      <c r="AZ751" s="36">
        <v>90.75</v>
      </c>
      <c r="BA751" s="36">
        <v>114.5</v>
      </c>
      <c r="BB751" s="37">
        <f>SUMPRODUCT(L751:X751,分數請填寫在這邊!C$7:O$7)</f>
        <v>225</v>
      </c>
    </row>
    <row r="752" spans="1:54" x14ac:dyDescent="0.25">
      <c r="A752" s="8" t="s">
        <v>979</v>
      </c>
      <c r="B752" s="8">
        <v>23</v>
      </c>
      <c r="C752" s="10" t="s">
        <v>368</v>
      </c>
      <c r="D752" s="10" t="s">
        <v>378</v>
      </c>
      <c r="E752" s="10" t="s">
        <v>1573</v>
      </c>
      <c r="F752" s="33">
        <f t="shared" si="11"/>
        <v>107.25</v>
      </c>
      <c r="G752" s="8">
        <v>31.832000000000004</v>
      </c>
      <c r="H752" s="8">
        <v>47.436</v>
      </c>
      <c r="I752" s="14">
        <v>39.634</v>
      </c>
      <c r="J752" s="14">
        <v>39.634</v>
      </c>
      <c r="K752" s="8"/>
      <c r="L752" s="11">
        <v>1.25</v>
      </c>
      <c r="M752" s="11">
        <v>1.25</v>
      </c>
      <c r="N752" s="11">
        <v>2</v>
      </c>
      <c r="O752" s="11">
        <v>0</v>
      </c>
      <c r="P752" s="11">
        <v>0</v>
      </c>
      <c r="Q752" s="11">
        <v>0</v>
      </c>
      <c r="R752" s="11">
        <v>0</v>
      </c>
      <c r="S752" s="11">
        <v>0</v>
      </c>
      <c r="T752" s="11">
        <v>0</v>
      </c>
      <c r="U752" s="11">
        <v>0</v>
      </c>
      <c r="V752" s="11">
        <v>0</v>
      </c>
      <c r="W752" s="11">
        <v>0</v>
      </c>
      <c r="X752" s="11">
        <v>0</v>
      </c>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36">
        <v>24</v>
      </c>
      <c r="AX752" s="36">
        <v>0.54250000000000398</v>
      </c>
      <c r="AY752" s="36">
        <v>90.75</v>
      </c>
      <c r="AZ752" s="36">
        <v>95.25</v>
      </c>
      <c r="BA752" s="36">
        <v>117.75</v>
      </c>
      <c r="BB752" s="37">
        <f>SUMPRODUCT(L752:X752,分數請填寫在這邊!C$7:O$7)</f>
        <v>225</v>
      </c>
    </row>
    <row r="753" spans="1:54" x14ac:dyDescent="0.25">
      <c r="A753" s="8" t="s">
        <v>979</v>
      </c>
      <c r="B753" s="8">
        <v>24</v>
      </c>
      <c r="C753" s="10" t="s">
        <v>368</v>
      </c>
      <c r="D753" s="10" t="s">
        <v>10</v>
      </c>
      <c r="E753" s="10" t="s">
        <v>1574</v>
      </c>
      <c r="F753" s="33">
        <f t="shared" si="11"/>
        <v>128.56200000000001</v>
      </c>
      <c r="G753" s="8">
        <v>37.06</v>
      </c>
      <c r="H753" s="8">
        <v>49.475999999999999</v>
      </c>
      <c r="I753" s="14">
        <v>43.268000000000001</v>
      </c>
      <c r="J753" s="14">
        <v>43.268000000000001</v>
      </c>
      <c r="K753" s="8"/>
      <c r="L753" s="11">
        <v>0</v>
      </c>
      <c r="M753" s="11">
        <v>1.5</v>
      </c>
      <c r="N753" s="11">
        <v>1.5</v>
      </c>
      <c r="O753" s="11">
        <v>2</v>
      </c>
      <c r="P753" s="11">
        <v>0</v>
      </c>
      <c r="Q753" s="11">
        <v>0</v>
      </c>
      <c r="R753" s="11">
        <v>0</v>
      </c>
      <c r="S753" s="11">
        <v>0</v>
      </c>
      <c r="T753" s="11">
        <v>0</v>
      </c>
      <c r="U753" s="11">
        <v>0</v>
      </c>
      <c r="V753" s="11">
        <v>0</v>
      </c>
      <c r="W753" s="11">
        <v>0</v>
      </c>
      <c r="X753" s="11">
        <v>0</v>
      </c>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36">
        <v>29</v>
      </c>
      <c r="AX753" s="36">
        <v>8.5000000000007958E-2</v>
      </c>
      <c r="AY753" s="36">
        <v>92.5</v>
      </c>
      <c r="AZ753" s="36">
        <v>94.5</v>
      </c>
      <c r="BA753" s="36">
        <v>121.438</v>
      </c>
      <c r="BB753" s="37">
        <f>SUMPRODUCT(L753:X753,分數請填寫在這邊!C$7:O$7)</f>
        <v>250</v>
      </c>
    </row>
    <row r="754" spans="1:54" x14ac:dyDescent="0.25">
      <c r="A754" s="8" t="s">
        <v>979</v>
      </c>
      <c r="B754" s="8">
        <v>25</v>
      </c>
      <c r="C754" s="10" t="s">
        <v>368</v>
      </c>
      <c r="D754" s="10" t="s">
        <v>55</v>
      </c>
      <c r="E754" s="10" t="s">
        <v>1575</v>
      </c>
      <c r="F754" s="33">
        <f t="shared" si="11"/>
        <v>55.230571428571423</v>
      </c>
      <c r="G754" s="8">
        <v>50.385714285714286</v>
      </c>
      <c r="H754" s="8">
        <v>53.8</v>
      </c>
      <c r="I754" s="14">
        <v>52.092857142857142</v>
      </c>
      <c r="J754" s="14">
        <v>53.134714285714288</v>
      </c>
      <c r="K754" s="8"/>
      <c r="L754" s="11">
        <v>1.5</v>
      </c>
      <c r="M754" s="11">
        <v>1</v>
      </c>
      <c r="N754" s="11">
        <v>1</v>
      </c>
      <c r="O754" s="11">
        <v>0</v>
      </c>
      <c r="P754" s="11">
        <v>0</v>
      </c>
      <c r="Q754" s="11">
        <v>0</v>
      </c>
      <c r="R754" s="11">
        <v>0</v>
      </c>
      <c r="S754" s="11">
        <v>0</v>
      </c>
      <c r="T754" s="11">
        <v>0</v>
      </c>
      <c r="U754" s="11">
        <v>0</v>
      </c>
      <c r="V754" s="11">
        <v>0</v>
      </c>
      <c r="W754" s="11">
        <v>0</v>
      </c>
      <c r="X754" s="11">
        <v>0</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36">
        <v>40</v>
      </c>
      <c r="AX754" s="36">
        <v>0.1160714285714306</v>
      </c>
      <c r="AY754" s="36">
        <v>104</v>
      </c>
      <c r="AZ754" s="36">
        <v>107.5</v>
      </c>
      <c r="BA754" s="36">
        <v>119.76942857142858</v>
      </c>
      <c r="BB754" s="37">
        <f>SUMPRODUCT(L754:X754,分數請填寫在這邊!C$7:O$7)</f>
        <v>175</v>
      </c>
    </row>
    <row r="755" spans="1:54" x14ac:dyDescent="0.25">
      <c r="A755" s="8" t="s">
        <v>979</v>
      </c>
      <c r="B755" s="8">
        <v>26</v>
      </c>
      <c r="C755" s="10" t="s">
        <v>368</v>
      </c>
      <c r="D755" s="10" t="s">
        <v>59</v>
      </c>
      <c r="E755" s="10" t="s">
        <v>1576</v>
      </c>
      <c r="F755" s="33">
        <f t="shared" si="11"/>
        <v>115.41314935064935</v>
      </c>
      <c r="G755" s="8">
        <v>39.18181818181818</v>
      </c>
      <c r="H755" s="8">
        <v>46.557142857142857</v>
      </c>
      <c r="I755" s="14">
        <v>42.869480519480518</v>
      </c>
      <c r="J755" s="14">
        <v>28.586850649350652</v>
      </c>
      <c r="K755" s="8"/>
      <c r="L755" s="11">
        <v>0</v>
      </c>
      <c r="M755" s="11">
        <v>1</v>
      </c>
      <c r="N755" s="11">
        <v>0</v>
      </c>
      <c r="O755" s="11">
        <v>1.5</v>
      </c>
      <c r="P755" s="11">
        <v>0</v>
      </c>
      <c r="Q755" s="11">
        <v>2</v>
      </c>
      <c r="R755" s="11">
        <v>0</v>
      </c>
      <c r="S755" s="11">
        <v>0</v>
      </c>
      <c r="T755" s="11">
        <v>0</v>
      </c>
      <c r="U755" s="11">
        <v>0</v>
      </c>
      <c r="V755" s="11">
        <v>0</v>
      </c>
      <c r="W755" s="11">
        <v>0</v>
      </c>
      <c r="X755" s="11">
        <v>0</v>
      </c>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36">
        <v>28</v>
      </c>
      <c r="AX755" s="36">
        <v>0.58685064935065157</v>
      </c>
      <c r="AY755" s="36">
        <v>109</v>
      </c>
      <c r="AZ755" s="36">
        <v>110</v>
      </c>
      <c r="BA755" s="36">
        <v>109.58685064935065</v>
      </c>
      <c r="BB755" s="37">
        <f>SUMPRODUCT(L755:X755,分數請填寫在這邊!C$7:O$7)</f>
        <v>225</v>
      </c>
    </row>
    <row r="756" spans="1:54" x14ac:dyDescent="0.25">
      <c r="A756" s="8" t="s">
        <v>979</v>
      </c>
      <c r="B756" s="8">
        <v>27</v>
      </c>
      <c r="C756" s="10" t="s">
        <v>368</v>
      </c>
      <c r="D756" s="10" t="s">
        <v>177</v>
      </c>
      <c r="E756" s="10" t="s">
        <v>1577</v>
      </c>
      <c r="F756" s="33">
        <f t="shared" si="11"/>
        <v>119.06666666666666</v>
      </c>
      <c r="G756" s="8">
        <v>32.066666666666663</v>
      </c>
      <c r="H756" s="8">
        <v>48.866666666666667</v>
      </c>
      <c r="I756" s="14">
        <v>40.466666666666669</v>
      </c>
      <c r="J756" s="14">
        <v>40.466666666666669</v>
      </c>
      <c r="K756" s="8"/>
      <c r="L756" s="11">
        <v>1</v>
      </c>
      <c r="M756" s="11">
        <v>1</v>
      </c>
      <c r="N756" s="11">
        <v>0</v>
      </c>
      <c r="O756" s="11">
        <v>0</v>
      </c>
      <c r="P756" s="11">
        <v>2</v>
      </c>
      <c r="Q756" s="11">
        <v>0</v>
      </c>
      <c r="R756" s="11">
        <v>0</v>
      </c>
      <c r="S756" s="11">
        <v>0</v>
      </c>
      <c r="T756" s="11">
        <v>0</v>
      </c>
      <c r="U756" s="11">
        <v>1.5</v>
      </c>
      <c r="V756" s="11">
        <v>0</v>
      </c>
      <c r="W756" s="11">
        <v>0</v>
      </c>
      <c r="X756" s="11">
        <v>0</v>
      </c>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36">
        <v>25</v>
      </c>
      <c r="AX756" s="36">
        <v>0.58333333333334281</v>
      </c>
      <c r="AY756" s="36">
        <v>123.5</v>
      </c>
      <c r="AZ756" s="36">
        <v>127</v>
      </c>
      <c r="BA756" s="36">
        <v>155.93333333333334</v>
      </c>
      <c r="BB756" s="37">
        <f>SUMPRODUCT(L756:X756,分數請填寫在這邊!C$7:O$7)</f>
        <v>275</v>
      </c>
    </row>
    <row r="757" spans="1:54" x14ac:dyDescent="0.25">
      <c r="A757" s="8" t="s">
        <v>979</v>
      </c>
      <c r="B757" s="8">
        <v>28</v>
      </c>
      <c r="C757" s="10" t="s">
        <v>368</v>
      </c>
      <c r="D757" s="10" t="s">
        <v>94</v>
      </c>
      <c r="E757" s="10" t="s">
        <v>1578</v>
      </c>
      <c r="F757" s="33">
        <f t="shared" si="11"/>
        <v>106.17500000000001</v>
      </c>
      <c r="G757" s="8">
        <v>42.3</v>
      </c>
      <c r="H757" s="8">
        <v>51.599999999999994</v>
      </c>
      <c r="I757" s="14">
        <v>46.949999999999996</v>
      </c>
      <c r="J757" s="14">
        <v>46.949999999999996</v>
      </c>
      <c r="K757" s="8"/>
      <c r="L757" s="11">
        <v>1</v>
      </c>
      <c r="M757" s="11">
        <v>1</v>
      </c>
      <c r="N757" s="11">
        <v>0</v>
      </c>
      <c r="O757" s="11">
        <v>0</v>
      </c>
      <c r="P757" s="11">
        <v>2</v>
      </c>
      <c r="Q757" s="11">
        <v>0</v>
      </c>
      <c r="R757" s="11">
        <v>0</v>
      </c>
      <c r="S757" s="11">
        <v>0</v>
      </c>
      <c r="T757" s="11">
        <v>0</v>
      </c>
      <c r="U757" s="11">
        <v>1.5</v>
      </c>
      <c r="V757" s="11">
        <v>0</v>
      </c>
      <c r="W757" s="11">
        <v>0</v>
      </c>
      <c r="X757" s="11">
        <v>0</v>
      </c>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36">
        <v>33</v>
      </c>
      <c r="AX757" s="36">
        <v>0.6875</v>
      </c>
      <c r="AY757" s="36">
        <v>140.5</v>
      </c>
      <c r="AZ757" s="36">
        <v>142</v>
      </c>
      <c r="BA757" s="36">
        <v>168.82499999999999</v>
      </c>
      <c r="BB757" s="37">
        <f>SUMPRODUCT(L757:X757,分數請填寫在這邊!C$7:O$7)</f>
        <v>275</v>
      </c>
    </row>
    <row r="758" spans="1:54" x14ac:dyDescent="0.25">
      <c r="A758" s="8" t="s">
        <v>979</v>
      </c>
      <c r="B758" s="8">
        <v>29</v>
      </c>
      <c r="C758" s="10" t="s">
        <v>368</v>
      </c>
      <c r="D758" s="10" t="s">
        <v>54</v>
      </c>
      <c r="E758" s="10" t="s">
        <v>1579</v>
      </c>
      <c r="F758" s="33">
        <f t="shared" si="11"/>
        <v>72.009999999999991</v>
      </c>
      <c r="G758" s="8">
        <v>40.700000000000003</v>
      </c>
      <c r="H758" s="8">
        <v>50.466666666666669</v>
      </c>
      <c r="I758" s="14">
        <v>45.583333333333336</v>
      </c>
      <c r="J758" s="14">
        <v>46.495000000000005</v>
      </c>
      <c r="K758" s="8"/>
      <c r="L758" s="11">
        <v>0</v>
      </c>
      <c r="M758" s="11">
        <v>1</v>
      </c>
      <c r="N758" s="11">
        <v>1</v>
      </c>
      <c r="O758" s="11">
        <v>0</v>
      </c>
      <c r="P758" s="11">
        <v>1</v>
      </c>
      <c r="Q758" s="11">
        <v>0</v>
      </c>
      <c r="R758" s="11">
        <v>0</v>
      </c>
      <c r="S758" s="11">
        <v>0</v>
      </c>
      <c r="T758" s="11">
        <v>0</v>
      </c>
      <c r="U758" s="11">
        <v>0</v>
      </c>
      <c r="V758" s="11">
        <v>0</v>
      </c>
      <c r="W758" s="11">
        <v>0</v>
      </c>
      <c r="X758" s="11">
        <v>0</v>
      </c>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36">
        <v>31</v>
      </c>
      <c r="AX758" s="36">
        <v>0.9791666666666714</v>
      </c>
      <c r="AY758" s="36">
        <v>59</v>
      </c>
      <c r="AZ758" s="36">
        <v>59</v>
      </c>
      <c r="BA758" s="36">
        <v>77.990000000000009</v>
      </c>
      <c r="BB758" s="37">
        <f>SUMPRODUCT(L758:X758,分數請填寫在這邊!C$7:O$7)</f>
        <v>150</v>
      </c>
    </row>
    <row r="759" spans="1:54" x14ac:dyDescent="0.25">
      <c r="A759" s="8" t="s">
        <v>979</v>
      </c>
      <c r="B759" s="8">
        <v>30</v>
      </c>
      <c r="C759" s="10" t="s">
        <v>368</v>
      </c>
      <c r="D759" s="10" t="s">
        <v>846</v>
      </c>
      <c r="E759" s="10" t="s">
        <v>2327</v>
      </c>
      <c r="F759" s="33">
        <f t="shared" si="11"/>
        <v>60.120000000000005</v>
      </c>
      <c r="G759" s="8">
        <v>38</v>
      </c>
      <c r="H759" s="8">
        <v>50</v>
      </c>
      <c r="I759" s="14">
        <v>44</v>
      </c>
      <c r="J759" s="14">
        <v>44.88</v>
      </c>
      <c r="K759" s="8"/>
      <c r="L759" s="11">
        <v>1</v>
      </c>
      <c r="M759" s="11">
        <v>1</v>
      </c>
      <c r="N759" s="11">
        <v>1</v>
      </c>
      <c r="O759" s="11">
        <v>0</v>
      </c>
      <c r="P759" s="11">
        <v>0</v>
      </c>
      <c r="Q759" s="11">
        <v>0</v>
      </c>
      <c r="R759" s="11">
        <v>0</v>
      </c>
      <c r="S759" s="11">
        <v>0</v>
      </c>
      <c r="T759" s="11">
        <v>0</v>
      </c>
      <c r="U759" s="11">
        <v>0</v>
      </c>
      <c r="V759" s="11">
        <v>0</v>
      </c>
      <c r="W759" s="11">
        <v>0</v>
      </c>
      <c r="X759" s="11">
        <v>0</v>
      </c>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36">
        <v>30</v>
      </c>
      <c r="AX759" s="36">
        <v>0</v>
      </c>
      <c r="AY759" s="36">
        <v>73</v>
      </c>
      <c r="AZ759" s="36">
        <v>75</v>
      </c>
      <c r="BA759" s="36">
        <v>89.88</v>
      </c>
      <c r="BB759" s="37">
        <f>SUMPRODUCT(L759:X759,分數請填寫在這邊!C$7:O$7)</f>
        <v>150</v>
      </c>
    </row>
    <row r="760" spans="1:54" x14ac:dyDescent="0.25">
      <c r="A760" s="8" t="s">
        <v>979</v>
      </c>
      <c r="B760" s="8">
        <v>31</v>
      </c>
      <c r="C760" s="10" t="s">
        <v>368</v>
      </c>
      <c r="D760" s="10" t="s">
        <v>847</v>
      </c>
      <c r="E760" s="10" t="s">
        <v>2328</v>
      </c>
      <c r="F760" s="33">
        <f t="shared" si="11"/>
        <v>50</v>
      </c>
      <c r="G760" s="8">
        <v>51.775000000000006</v>
      </c>
      <c r="H760" s="8">
        <v>55</v>
      </c>
      <c r="I760" s="14">
        <v>53.387500000000003</v>
      </c>
      <c r="J760" s="14">
        <v>54.455250000000007</v>
      </c>
      <c r="K760" s="8"/>
      <c r="L760" s="11">
        <v>1</v>
      </c>
      <c r="M760" s="11">
        <v>1</v>
      </c>
      <c r="N760" s="11">
        <v>1</v>
      </c>
      <c r="O760" s="11">
        <v>0</v>
      </c>
      <c r="P760" s="11">
        <v>0</v>
      </c>
      <c r="Q760" s="11">
        <v>0</v>
      </c>
      <c r="R760" s="11">
        <v>0</v>
      </c>
      <c r="S760" s="11">
        <v>0</v>
      </c>
      <c r="T760" s="11">
        <v>0</v>
      </c>
      <c r="U760" s="11">
        <v>0</v>
      </c>
      <c r="V760" s="11">
        <v>0</v>
      </c>
      <c r="W760" s="11">
        <v>0</v>
      </c>
      <c r="X760" s="11">
        <v>0</v>
      </c>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36">
        <v>41</v>
      </c>
      <c r="AX760" s="36">
        <v>0.73437500000000711</v>
      </c>
      <c r="AY760" s="36">
        <v>87</v>
      </c>
      <c r="AZ760" s="36">
        <v>87</v>
      </c>
      <c r="BA760" s="36">
        <v>100</v>
      </c>
      <c r="BB760" s="37">
        <f>SUMPRODUCT(L760:X760,分數請填寫在這邊!C$7:O$7)</f>
        <v>150</v>
      </c>
    </row>
    <row r="761" spans="1:54" x14ac:dyDescent="0.25">
      <c r="A761" s="8" t="s">
        <v>979</v>
      </c>
      <c r="B761" s="8">
        <v>32</v>
      </c>
      <c r="C761" s="10" t="s">
        <v>368</v>
      </c>
      <c r="D761" s="10" t="s">
        <v>153</v>
      </c>
      <c r="E761" s="10" t="s">
        <v>1580</v>
      </c>
      <c r="F761" s="33">
        <f t="shared" si="11"/>
        <v>-25.781249999999972</v>
      </c>
      <c r="G761" s="8">
        <v>76.3</v>
      </c>
      <c r="H761" s="8">
        <v>78.724999999999994</v>
      </c>
      <c r="I761" s="14">
        <v>77.512499999999989</v>
      </c>
      <c r="J761" s="14">
        <v>71.890624999999986</v>
      </c>
      <c r="K761" s="8"/>
      <c r="L761" s="11">
        <v>1</v>
      </c>
      <c r="M761" s="11">
        <v>2</v>
      </c>
      <c r="N761" s="11">
        <v>0</v>
      </c>
      <c r="O761" s="11">
        <v>0</v>
      </c>
      <c r="P761" s="11">
        <v>0</v>
      </c>
      <c r="Q761" s="11">
        <v>0</v>
      </c>
      <c r="R761" s="11">
        <v>1</v>
      </c>
      <c r="S761" s="11">
        <v>0</v>
      </c>
      <c r="T761" s="11">
        <v>0</v>
      </c>
      <c r="U761" s="11">
        <v>0</v>
      </c>
      <c r="V761" s="11">
        <v>0</v>
      </c>
      <c r="W761" s="11">
        <v>0</v>
      </c>
      <c r="X761" s="11">
        <v>0</v>
      </c>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36">
        <v>71</v>
      </c>
      <c r="AX761" s="36">
        <v>0.89062499999998579</v>
      </c>
      <c r="AY761" s="36">
        <v>174</v>
      </c>
      <c r="AZ761" s="36">
        <v>176</v>
      </c>
      <c r="BA761" s="36">
        <v>175.78124999999997</v>
      </c>
      <c r="BB761" s="37">
        <f>SUMPRODUCT(L761:X761,分數請填寫在這邊!C$7:O$7)</f>
        <v>150</v>
      </c>
    </row>
    <row r="762" spans="1:54" x14ac:dyDescent="0.25">
      <c r="A762" s="8" t="s">
        <v>979</v>
      </c>
      <c r="B762" s="8">
        <v>33</v>
      </c>
      <c r="C762" s="10" t="s">
        <v>368</v>
      </c>
      <c r="D762" s="10" t="s">
        <v>261</v>
      </c>
      <c r="E762" s="10" t="s">
        <v>1581</v>
      </c>
      <c r="F762" s="33">
        <f t="shared" si="11"/>
        <v>-6.8023809523809859</v>
      </c>
      <c r="G762" s="8">
        <v>66.233333333333348</v>
      </c>
      <c r="H762" s="8">
        <v>73.608571428571423</v>
      </c>
      <c r="I762" s="14">
        <v>69.920952380952386</v>
      </c>
      <c r="J762" s="14">
        <v>62.401190476190486</v>
      </c>
      <c r="K762" s="8"/>
      <c r="L762" s="11">
        <v>2</v>
      </c>
      <c r="M762" s="11">
        <v>2</v>
      </c>
      <c r="N762" s="11">
        <v>0</v>
      </c>
      <c r="O762" s="11">
        <v>0</v>
      </c>
      <c r="P762" s="11">
        <v>0</v>
      </c>
      <c r="Q762" s="11">
        <v>0</v>
      </c>
      <c r="R762" s="11">
        <v>1</v>
      </c>
      <c r="S762" s="11">
        <v>0</v>
      </c>
      <c r="T762" s="11">
        <v>0</v>
      </c>
      <c r="U762" s="11">
        <v>0</v>
      </c>
      <c r="V762" s="11">
        <v>0</v>
      </c>
      <c r="W762" s="11">
        <v>0</v>
      </c>
      <c r="X762" s="11">
        <v>0</v>
      </c>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36">
        <v>62</v>
      </c>
      <c r="AX762" s="36">
        <v>0.40119047619048587</v>
      </c>
      <c r="AY762" s="36">
        <v>206</v>
      </c>
      <c r="AZ762" s="36">
        <v>208</v>
      </c>
      <c r="BA762" s="36">
        <v>206.80238095238099</v>
      </c>
      <c r="BB762" s="37">
        <f>SUMPRODUCT(L762:X762,分數請填寫在這邊!C$7:O$7)</f>
        <v>200</v>
      </c>
    </row>
    <row r="763" spans="1:54" x14ac:dyDescent="0.25">
      <c r="A763" s="8" t="s">
        <v>979</v>
      </c>
      <c r="B763" s="8">
        <v>34</v>
      </c>
      <c r="C763" s="10" t="s">
        <v>368</v>
      </c>
      <c r="D763" s="10" t="s">
        <v>263</v>
      </c>
      <c r="E763" s="10" t="s">
        <v>1582</v>
      </c>
      <c r="F763" s="33">
        <f t="shared" si="11"/>
        <v>-1</v>
      </c>
      <c r="G763" s="8">
        <v>60.5</v>
      </c>
      <c r="H763" s="8">
        <v>73.271428571428572</v>
      </c>
      <c r="I763" s="14">
        <v>66.885714285714286</v>
      </c>
      <c r="J763" s="14">
        <v>58.607142857142861</v>
      </c>
      <c r="K763" s="8"/>
      <c r="L763" s="11">
        <v>2</v>
      </c>
      <c r="M763" s="11">
        <v>2</v>
      </c>
      <c r="N763" s="11">
        <v>0</v>
      </c>
      <c r="O763" s="11">
        <v>0</v>
      </c>
      <c r="P763" s="11">
        <v>0</v>
      </c>
      <c r="Q763" s="11">
        <v>0</v>
      </c>
      <c r="R763" s="11">
        <v>1</v>
      </c>
      <c r="S763" s="11">
        <v>0</v>
      </c>
      <c r="T763" s="11">
        <v>0</v>
      </c>
      <c r="U763" s="11">
        <v>0</v>
      </c>
      <c r="V763" s="11">
        <v>0</v>
      </c>
      <c r="W763" s="11">
        <v>0</v>
      </c>
      <c r="X763" s="11">
        <v>0</v>
      </c>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36">
        <v>58</v>
      </c>
      <c r="AX763" s="36">
        <v>0.6071428571428612</v>
      </c>
      <c r="AY763" s="36">
        <v>201</v>
      </c>
      <c r="AZ763" s="36">
        <v>201</v>
      </c>
      <c r="BA763" s="36">
        <v>201</v>
      </c>
      <c r="BB763" s="37">
        <f>SUMPRODUCT(L763:X763,分數請填寫在這邊!C$7:O$7)</f>
        <v>200</v>
      </c>
    </row>
    <row r="764" spans="1:54" x14ac:dyDescent="0.25">
      <c r="A764" s="8" t="s">
        <v>979</v>
      </c>
      <c r="B764" s="8">
        <v>35</v>
      </c>
      <c r="C764" s="10" t="s">
        <v>368</v>
      </c>
      <c r="D764" s="10" t="s">
        <v>7</v>
      </c>
      <c r="E764" s="10" t="s">
        <v>1583</v>
      </c>
      <c r="F764" s="33">
        <f t="shared" si="11"/>
        <v>-37.300099206349245</v>
      </c>
      <c r="G764" s="8">
        <v>58.217777777777783</v>
      </c>
      <c r="H764" s="8">
        <v>60.694285714285719</v>
      </c>
      <c r="I764" s="14">
        <v>59.456031746031755</v>
      </c>
      <c r="J764" s="14">
        <v>49.320039682539694</v>
      </c>
      <c r="K764" s="8"/>
      <c r="L764" s="11">
        <v>1.5</v>
      </c>
      <c r="M764" s="11">
        <v>1.5</v>
      </c>
      <c r="N764" s="11">
        <v>0</v>
      </c>
      <c r="O764" s="11">
        <v>0</v>
      </c>
      <c r="P764" s="11">
        <v>0</v>
      </c>
      <c r="Q764" s="11">
        <v>0</v>
      </c>
      <c r="R764" s="11">
        <v>1</v>
      </c>
      <c r="S764" s="11">
        <v>0</v>
      </c>
      <c r="T764" s="11">
        <v>1</v>
      </c>
      <c r="U764" s="11">
        <v>0</v>
      </c>
      <c r="V764" s="11">
        <v>0</v>
      </c>
      <c r="W764" s="11">
        <v>0</v>
      </c>
      <c r="X764" s="11">
        <v>0</v>
      </c>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36">
        <v>49</v>
      </c>
      <c r="AX764" s="36">
        <v>0.32003968253969362</v>
      </c>
      <c r="AY764" s="36">
        <v>186.5</v>
      </c>
      <c r="AZ764" s="36">
        <v>189</v>
      </c>
      <c r="BA764" s="36">
        <v>187.30009920634924</v>
      </c>
      <c r="BB764" s="37">
        <f>SUMPRODUCT(L764:X764,分數請填寫在這邊!C$7:O$7)</f>
        <v>150</v>
      </c>
    </row>
    <row r="765" spans="1:54" x14ac:dyDescent="0.25">
      <c r="A765" s="8" t="s">
        <v>979</v>
      </c>
      <c r="B765" s="8">
        <v>36</v>
      </c>
      <c r="C765" s="10" t="s">
        <v>368</v>
      </c>
      <c r="D765" s="10" t="s">
        <v>379</v>
      </c>
      <c r="E765" s="10" t="s">
        <v>1584</v>
      </c>
      <c r="F765" s="33">
        <f t="shared" si="11"/>
        <v>9.9906250000000227</v>
      </c>
      <c r="G765" s="8">
        <v>55.257499999999993</v>
      </c>
      <c r="H765" s="8">
        <v>67.149999999999977</v>
      </c>
      <c r="I765" s="14">
        <v>61.203749999999985</v>
      </c>
      <c r="J765" s="14">
        <v>51.504687499999982</v>
      </c>
      <c r="K765" s="8"/>
      <c r="L765" s="11">
        <v>2</v>
      </c>
      <c r="M765" s="11">
        <v>2</v>
      </c>
      <c r="N765" s="11">
        <v>0</v>
      </c>
      <c r="O765" s="11">
        <v>0</v>
      </c>
      <c r="P765" s="11">
        <v>0</v>
      </c>
      <c r="Q765" s="11">
        <v>0</v>
      </c>
      <c r="R765" s="11">
        <v>1</v>
      </c>
      <c r="S765" s="11">
        <v>0</v>
      </c>
      <c r="T765" s="11">
        <v>0</v>
      </c>
      <c r="U765" s="11">
        <v>0</v>
      </c>
      <c r="V765" s="11">
        <v>0</v>
      </c>
      <c r="W765" s="11">
        <v>0</v>
      </c>
      <c r="X765" s="11">
        <v>0</v>
      </c>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36">
        <v>51</v>
      </c>
      <c r="AX765" s="36">
        <v>0.50468749999998153</v>
      </c>
      <c r="AY765" s="36">
        <v>189</v>
      </c>
      <c r="AZ765" s="36">
        <v>191</v>
      </c>
      <c r="BA765" s="36">
        <v>190.00937499999998</v>
      </c>
      <c r="BB765" s="37">
        <f>SUMPRODUCT(L765:X765,分數請填寫在這邊!C$7:O$7)</f>
        <v>200</v>
      </c>
    </row>
    <row r="766" spans="1:54" x14ac:dyDescent="0.25">
      <c r="A766" s="8" t="s">
        <v>979</v>
      </c>
      <c r="B766" s="8">
        <v>37</v>
      </c>
      <c r="C766" s="10" t="s">
        <v>368</v>
      </c>
      <c r="D766" s="10" t="s">
        <v>380</v>
      </c>
      <c r="E766" s="10" t="s">
        <v>1585</v>
      </c>
      <c r="F766" s="33">
        <f t="shared" si="11"/>
        <v>-17.707720588235304</v>
      </c>
      <c r="G766" s="8">
        <v>57.894117647058827</v>
      </c>
      <c r="H766" s="8">
        <v>71.283333333333346</v>
      </c>
      <c r="I766" s="14">
        <v>64.588725490196083</v>
      </c>
      <c r="J766" s="14">
        <v>55.735906862745104</v>
      </c>
      <c r="K766" s="8"/>
      <c r="L766" s="11">
        <v>1.5</v>
      </c>
      <c r="M766" s="11">
        <v>1.5</v>
      </c>
      <c r="N766" s="11">
        <v>0</v>
      </c>
      <c r="O766" s="11">
        <v>0</v>
      </c>
      <c r="P766" s="11">
        <v>0</v>
      </c>
      <c r="Q766" s="11">
        <v>0</v>
      </c>
      <c r="R766" s="11">
        <v>1.25</v>
      </c>
      <c r="S766" s="11">
        <v>0</v>
      </c>
      <c r="T766" s="11">
        <v>0</v>
      </c>
      <c r="U766" s="11">
        <v>0</v>
      </c>
      <c r="V766" s="11">
        <v>0</v>
      </c>
      <c r="W766" s="11">
        <v>0</v>
      </c>
      <c r="X766" s="11">
        <v>0</v>
      </c>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36">
        <v>55</v>
      </c>
      <c r="AX766" s="36">
        <v>0.73590686274510375</v>
      </c>
      <c r="AY766" s="36">
        <v>165.5</v>
      </c>
      <c r="AZ766" s="36">
        <v>168.5</v>
      </c>
      <c r="BA766" s="36">
        <v>167.7077205882353</v>
      </c>
      <c r="BB766" s="37">
        <f>SUMPRODUCT(L766:X766,分數請填寫在這邊!C$7:O$7)</f>
        <v>150</v>
      </c>
    </row>
    <row r="767" spans="1:54" x14ac:dyDescent="0.25">
      <c r="A767" s="8" t="s">
        <v>979</v>
      </c>
      <c r="B767" s="8">
        <v>38</v>
      </c>
      <c r="C767" s="10" t="s">
        <v>368</v>
      </c>
      <c r="D767" s="10" t="s">
        <v>381</v>
      </c>
      <c r="E767" s="10" t="s">
        <v>1586</v>
      </c>
      <c r="F767" s="33">
        <f t="shared" si="11"/>
        <v>38.130681818181813</v>
      </c>
      <c r="G767" s="8">
        <v>42.636363636363633</v>
      </c>
      <c r="H767" s="8">
        <v>47.890909090909084</v>
      </c>
      <c r="I767" s="14">
        <v>45.263636363636358</v>
      </c>
      <c r="J767" s="14">
        <v>31.579545454545453</v>
      </c>
      <c r="K767" s="8"/>
      <c r="L767" s="11">
        <v>1.5</v>
      </c>
      <c r="M767" s="11">
        <v>2</v>
      </c>
      <c r="N767" s="11">
        <v>0</v>
      </c>
      <c r="O767" s="11">
        <v>0</v>
      </c>
      <c r="P767" s="11">
        <v>0</v>
      </c>
      <c r="Q767" s="11">
        <v>0</v>
      </c>
      <c r="R767" s="11">
        <v>1</v>
      </c>
      <c r="S767" s="11">
        <v>0</v>
      </c>
      <c r="T767" s="11">
        <v>0</v>
      </c>
      <c r="U767" s="11">
        <v>0</v>
      </c>
      <c r="V767" s="11">
        <v>0</v>
      </c>
      <c r="W767" s="11">
        <v>0</v>
      </c>
      <c r="X767" s="11">
        <v>0</v>
      </c>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36">
        <v>31</v>
      </c>
      <c r="AX767" s="36">
        <v>0.57954545454545325</v>
      </c>
      <c r="AY767" s="36">
        <v>136</v>
      </c>
      <c r="AZ767" s="36">
        <v>137.5</v>
      </c>
      <c r="BA767" s="36">
        <v>136.86931818181819</v>
      </c>
      <c r="BB767" s="37">
        <f>SUMPRODUCT(L767:X767,分數請填寫在這邊!C$7:O$7)</f>
        <v>175</v>
      </c>
    </row>
    <row r="768" spans="1:54" x14ac:dyDescent="0.25">
      <c r="A768" s="8" t="s">
        <v>979</v>
      </c>
      <c r="B768" s="8">
        <v>39</v>
      </c>
      <c r="C768" s="10" t="s">
        <v>368</v>
      </c>
      <c r="D768" s="10" t="s">
        <v>382</v>
      </c>
      <c r="E768" s="10" t="s">
        <v>1587</v>
      </c>
      <c r="F768" s="33">
        <f t="shared" si="11"/>
        <v>28</v>
      </c>
      <c r="G768" s="8">
        <v>48</v>
      </c>
      <c r="H768" s="8">
        <v>52.028571428571432</v>
      </c>
      <c r="I768" s="14">
        <v>50.01428571428572</v>
      </c>
      <c r="J768" s="14">
        <v>37.517857142857153</v>
      </c>
      <c r="K768" s="8"/>
      <c r="L768" s="11">
        <v>1.5</v>
      </c>
      <c r="M768" s="11">
        <v>2</v>
      </c>
      <c r="N768" s="11">
        <v>0</v>
      </c>
      <c r="O768" s="11">
        <v>0</v>
      </c>
      <c r="P768" s="11">
        <v>0</v>
      </c>
      <c r="Q768" s="11">
        <v>0</v>
      </c>
      <c r="R768" s="11">
        <v>1</v>
      </c>
      <c r="S768" s="11">
        <v>0</v>
      </c>
      <c r="T768" s="11">
        <v>0</v>
      </c>
      <c r="U768" s="11">
        <v>0</v>
      </c>
      <c r="V768" s="11">
        <v>0</v>
      </c>
      <c r="W768" s="11">
        <v>0</v>
      </c>
      <c r="X768" s="11">
        <v>0</v>
      </c>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36">
        <v>37</v>
      </c>
      <c r="AX768" s="36">
        <v>0.51785714285715301</v>
      </c>
      <c r="AY768" s="36">
        <v>147</v>
      </c>
      <c r="AZ768" s="36">
        <v>147</v>
      </c>
      <c r="BA768" s="36">
        <v>147</v>
      </c>
      <c r="BB768" s="37">
        <f>SUMPRODUCT(L768:X768,分數請填寫在這邊!C$7:O$7)</f>
        <v>175</v>
      </c>
    </row>
    <row r="769" spans="1:54" x14ac:dyDescent="0.25">
      <c r="A769" s="8" t="s">
        <v>979</v>
      </c>
      <c r="B769" s="8">
        <v>40</v>
      </c>
      <c r="C769" s="10" t="s">
        <v>368</v>
      </c>
      <c r="D769" s="10" t="s">
        <v>383</v>
      </c>
      <c r="E769" s="10" t="s">
        <v>1588</v>
      </c>
      <c r="F769" s="33">
        <f t="shared" si="11"/>
        <v>35.035714285714278</v>
      </c>
      <c r="G769" s="8">
        <v>44.399999999999991</v>
      </c>
      <c r="H769" s="8">
        <v>49.142857142857146</v>
      </c>
      <c r="I769" s="14">
        <v>46.771428571428572</v>
      </c>
      <c r="J769" s="14">
        <v>33.464285714285722</v>
      </c>
      <c r="K769" s="8"/>
      <c r="L769" s="11">
        <v>1.5</v>
      </c>
      <c r="M769" s="11">
        <v>2</v>
      </c>
      <c r="N769" s="11">
        <v>0</v>
      </c>
      <c r="O769" s="11">
        <v>0</v>
      </c>
      <c r="P769" s="11">
        <v>0</v>
      </c>
      <c r="Q769" s="11">
        <v>0</v>
      </c>
      <c r="R769" s="11">
        <v>1</v>
      </c>
      <c r="S769" s="11">
        <v>0</v>
      </c>
      <c r="T769" s="11">
        <v>0</v>
      </c>
      <c r="U769" s="11">
        <v>0</v>
      </c>
      <c r="V769" s="11">
        <v>0</v>
      </c>
      <c r="W769" s="11">
        <v>0</v>
      </c>
      <c r="X769" s="11">
        <v>0</v>
      </c>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36">
        <v>33</v>
      </c>
      <c r="AX769" s="36">
        <v>0.46428571428572241</v>
      </c>
      <c r="AY769" s="36">
        <v>139.5</v>
      </c>
      <c r="AZ769" s="36">
        <v>140.5</v>
      </c>
      <c r="BA769" s="36">
        <v>139.96428571428572</v>
      </c>
      <c r="BB769" s="37">
        <f>SUMPRODUCT(L769:X769,分數請填寫在這邊!C$7:O$7)</f>
        <v>175</v>
      </c>
    </row>
    <row r="770" spans="1:54" x14ac:dyDescent="0.25">
      <c r="A770" s="8" t="s">
        <v>979</v>
      </c>
      <c r="B770" s="8">
        <v>41</v>
      </c>
      <c r="C770" s="10" t="s">
        <v>368</v>
      </c>
      <c r="D770" s="10" t="s">
        <v>208</v>
      </c>
      <c r="E770" s="10" t="s">
        <v>1589</v>
      </c>
      <c r="F770" s="33">
        <f t="shared" ref="F770:F833" si="12">BB770-BA770</f>
        <v>-13.5625</v>
      </c>
      <c r="G770" s="8">
        <v>41.5</v>
      </c>
      <c r="H770" s="8">
        <v>51.599999999999994</v>
      </c>
      <c r="I770" s="14">
        <v>46.55</v>
      </c>
      <c r="J770" s="14">
        <v>33.1875</v>
      </c>
      <c r="K770" s="8"/>
      <c r="L770" s="11">
        <v>2</v>
      </c>
      <c r="M770" s="11">
        <v>2</v>
      </c>
      <c r="N770" s="11">
        <v>0</v>
      </c>
      <c r="O770" s="11">
        <v>0</v>
      </c>
      <c r="P770" s="11">
        <v>0</v>
      </c>
      <c r="Q770" s="11">
        <v>0</v>
      </c>
      <c r="R770" s="11">
        <v>2</v>
      </c>
      <c r="S770" s="11">
        <v>0</v>
      </c>
      <c r="T770" s="11">
        <v>0</v>
      </c>
      <c r="U770" s="11">
        <v>0</v>
      </c>
      <c r="V770" s="11">
        <v>1</v>
      </c>
      <c r="W770" s="11">
        <v>0</v>
      </c>
      <c r="X770" s="11">
        <v>0</v>
      </c>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36">
        <v>33</v>
      </c>
      <c r="AX770" s="36">
        <v>0.1875</v>
      </c>
      <c r="AY770" s="36">
        <v>213</v>
      </c>
      <c r="AZ770" s="36">
        <v>216</v>
      </c>
      <c r="BA770" s="36">
        <v>213.5625</v>
      </c>
      <c r="BB770" s="37">
        <f>SUMPRODUCT(L770:X770,分數請填寫在這邊!C$7:O$7)</f>
        <v>200</v>
      </c>
    </row>
    <row r="771" spans="1:54" x14ac:dyDescent="0.25">
      <c r="A771" s="8" t="s">
        <v>979</v>
      </c>
      <c r="B771" s="8">
        <v>42</v>
      </c>
      <c r="C771" s="10" t="s">
        <v>368</v>
      </c>
      <c r="D771" s="10" t="s">
        <v>384</v>
      </c>
      <c r="E771" s="10" t="s">
        <v>1590</v>
      </c>
      <c r="F771" s="33">
        <f t="shared" si="12"/>
        <v>-22.125</v>
      </c>
      <c r="G771" s="8">
        <v>44.566666666666663</v>
      </c>
      <c r="H771" s="8">
        <v>52.566666666666663</v>
      </c>
      <c r="I771" s="14">
        <v>48.566666666666663</v>
      </c>
      <c r="J771" s="14">
        <v>35.708333333333329</v>
      </c>
      <c r="K771" s="8"/>
      <c r="L771" s="11">
        <v>2</v>
      </c>
      <c r="M771" s="11">
        <v>2</v>
      </c>
      <c r="N771" s="11">
        <v>0</v>
      </c>
      <c r="O771" s="11">
        <v>0</v>
      </c>
      <c r="P771" s="11">
        <v>0</v>
      </c>
      <c r="Q771" s="11">
        <v>0</v>
      </c>
      <c r="R771" s="11">
        <v>0</v>
      </c>
      <c r="S771" s="11">
        <v>0</v>
      </c>
      <c r="T771" s="11">
        <v>2</v>
      </c>
      <c r="U771" s="11">
        <v>0</v>
      </c>
      <c r="V771" s="11">
        <v>1</v>
      </c>
      <c r="W771" s="11">
        <v>0</v>
      </c>
      <c r="X771" s="11">
        <v>0</v>
      </c>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36">
        <v>35</v>
      </c>
      <c r="AX771" s="36">
        <v>0.7083333333333286</v>
      </c>
      <c r="AY771" s="36">
        <v>220</v>
      </c>
      <c r="AZ771" s="36">
        <v>223</v>
      </c>
      <c r="BA771" s="36">
        <v>222.125</v>
      </c>
      <c r="BB771" s="37">
        <f>SUMPRODUCT(L771:X771,分數請填寫在這邊!C$7:O$7)</f>
        <v>200</v>
      </c>
    </row>
    <row r="772" spans="1:54" x14ac:dyDescent="0.25">
      <c r="A772" s="8" t="s">
        <v>979</v>
      </c>
      <c r="B772" s="8">
        <v>43</v>
      </c>
      <c r="C772" s="10" t="s">
        <v>368</v>
      </c>
      <c r="D772" s="10" t="s">
        <v>385</v>
      </c>
      <c r="E772" s="10" t="s">
        <v>1591</v>
      </c>
      <c r="F772" s="33">
        <f t="shared" si="12"/>
        <v>100.07750000000001</v>
      </c>
      <c r="G772" s="8">
        <v>34.974999999999994</v>
      </c>
      <c r="H772" s="8">
        <v>45.64</v>
      </c>
      <c r="I772" s="14">
        <v>40.307499999999997</v>
      </c>
      <c r="J772" s="14">
        <v>40.307499999999997</v>
      </c>
      <c r="K772" s="8"/>
      <c r="L772" s="11">
        <v>0</v>
      </c>
      <c r="M772" s="11">
        <v>1</v>
      </c>
      <c r="N772" s="11">
        <v>0</v>
      </c>
      <c r="O772" s="11">
        <v>2</v>
      </c>
      <c r="P772" s="11">
        <v>0</v>
      </c>
      <c r="Q772" s="11">
        <v>0</v>
      </c>
      <c r="R772" s="11">
        <v>0</v>
      </c>
      <c r="S772" s="11">
        <v>0</v>
      </c>
      <c r="T772" s="11">
        <v>0</v>
      </c>
      <c r="U772" s="11">
        <v>1</v>
      </c>
      <c r="V772" s="11">
        <v>0</v>
      </c>
      <c r="W772" s="11">
        <v>0</v>
      </c>
      <c r="X772" s="11">
        <v>0</v>
      </c>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36">
        <v>25</v>
      </c>
      <c r="AX772" s="36">
        <v>0.38437500000000568</v>
      </c>
      <c r="AY772" s="36">
        <v>77</v>
      </c>
      <c r="AZ772" s="36">
        <v>78</v>
      </c>
      <c r="BA772" s="36">
        <v>99.922499999999985</v>
      </c>
      <c r="BB772" s="37">
        <f>SUMPRODUCT(L772:X772,分數請填寫在這邊!C$7:O$7)</f>
        <v>200</v>
      </c>
    </row>
    <row r="773" spans="1:54" x14ac:dyDescent="0.25">
      <c r="A773" s="8" t="s">
        <v>979</v>
      </c>
      <c r="B773" s="8">
        <v>44</v>
      </c>
      <c r="C773" s="10" t="s">
        <v>368</v>
      </c>
      <c r="D773" s="10" t="s">
        <v>386</v>
      </c>
      <c r="E773" s="10" t="s">
        <v>1592</v>
      </c>
      <c r="F773" s="33">
        <f t="shared" si="12"/>
        <v>129.09999999999997</v>
      </c>
      <c r="G773" s="8">
        <v>51.720000000000006</v>
      </c>
      <c r="H773" s="8">
        <v>58.64</v>
      </c>
      <c r="I773" s="14">
        <v>55.180000000000007</v>
      </c>
      <c r="J773" s="14">
        <v>43.975000000000009</v>
      </c>
      <c r="K773" s="8"/>
      <c r="L773" s="11">
        <v>1</v>
      </c>
      <c r="M773" s="11">
        <v>2</v>
      </c>
      <c r="N773" s="11">
        <v>0</v>
      </c>
      <c r="O773" s="11">
        <v>2</v>
      </c>
      <c r="P773" s="11">
        <v>0</v>
      </c>
      <c r="Q773" s="11">
        <v>2</v>
      </c>
      <c r="R773" s="11">
        <v>0</v>
      </c>
      <c r="S773" s="11">
        <v>0</v>
      </c>
      <c r="T773" s="11">
        <v>0</v>
      </c>
      <c r="U773" s="11">
        <v>0</v>
      </c>
      <c r="V773" s="11">
        <v>0</v>
      </c>
      <c r="W773" s="11">
        <v>0</v>
      </c>
      <c r="X773" s="11">
        <v>0</v>
      </c>
      <c r="Y773" s="8"/>
      <c r="Z773" s="8"/>
      <c r="AA773" s="8" t="s">
        <v>968</v>
      </c>
      <c r="AB773" s="8" t="s">
        <v>968</v>
      </c>
      <c r="AC773" s="8"/>
      <c r="AD773" s="8"/>
      <c r="AE773" s="8"/>
      <c r="AF773" s="8"/>
      <c r="AG773" s="8"/>
      <c r="AH773" s="8"/>
      <c r="AI773" s="8"/>
      <c r="AJ773" s="8"/>
      <c r="AK773" s="8"/>
      <c r="AL773" s="8"/>
      <c r="AM773" s="8"/>
      <c r="AN773" s="8"/>
      <c r="AO773" s="8"/>
      <c r="AP773" s="8"/>
      <c r="AQ773" s="8"/>
      <c r="AR773" s="8"/>
      <c r="AS773" s="8"/>
      <c r="AT773" s="8"/>
      <c r="AU773" s="8"/>
      <c r="AV773" s="8"/>
      <c r="AW773" s="36">
        <v>43</v>
      </c>
      <c r="AX773" s="36">
        <v>0.97500000000000853</v>
      </c>
      <c r="AY773" s="36">
        <v>217</v>
      </c>
      <c r="AZ773" s="36">
        <v>221</v>
      </c>
      <c r="BA773" s="36">
        <v>220.90000000000003</v>
      </c>
      <c r="BB773" s="37">
        <f>SUMPRODUCT(L773:X773,分數請填寫在這邊!C$7:O$7)</f>
        <v>350</v>
      </c>
    </row>
    <row r="774" spans="1:54" x14ac:dyDescent="0.25">
      <c r="A774" s="8" t="s">
        <v>979</v>
      </c>
      <c r="B774" s="8">
        <v>45</v>
      </c>
      <c r="C774" s="10" t="s">
        <v>368</v>
      </c>
      <c r="D774" s="10" t="s">
        <v>90</v>
      </c>
      <c r="E774" s="10" t="s">
        <v>1593</v>
      </c>
      <c r="F774" s="33">
        <f t="shared" si="12"/>
        <v>-106.11507936507934</v>
      </c>
      <c r="G774" s="8">
        <v>73.114285714285714</v>
      </c>
      <c r="H774" s="8">
        <v>76.577777777777783</v>
      </c>
      <c r="I774" s="14">
        <v>74.846031746031741</v>
      </c>
      <c r="J774" s="14">
        <v>68.557539682539669</v>
      </c>
      <c r="K774" s="8"/>
      <c r="L774" s="11">
        <v>1</v>
      </c>
      <c r="M774" s="11">
        <v>1.5</v>
      </c>
      <c r="N774" s="11">
        <v>0</v>
      </c>
      <c r="O774" s="11">
        <v>0</v>
      </c>
      <c r="P774" s="11">
        <v>0</v>
      </c>
      <c r="Q774" s="11">
        <v>0</v>
      </c>
      <c r="R774" s="11">
        <v>1</v>
      </c>
      <c r="S774" s="11">
        <v>0</v>
      </c>
      <c r="T774" s="11">
        <v>1</v>
      </c>
      <c r="U774" s="11">
        <v>0</v>
      </c>
      <c r="V774" s="11">
        <v>1</v>
      </c>
      <c r="W774" s="11">
        <v>0</v>
      </c>
      <c r="X774" s="11">
        <v>0</v>
      </c>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36">
        <v>68</v>
      </c>
      <c r="AX774" s="36">
        <v>0.55753968253966946</v>
      </c>
      <c r="AY774" s="36">
        <v>230</v>
      </c>
      <c r="AZ774" s="36">
        <v>232</v>
      </c>
      <c r="BA774" s="36">
        <v>231.11507936507934</v>
      </c>
      <c r="BB774" s="37">
        <f>SUMPRODUCT(L774:X774,分數請填寫在這邊!C$7:O$7)</f>
        <v>125</v>
      </c>
    </row>
    <row r="775" spans="1:54" x14ac:dyDescent="0.25">
      <c r="A775" s="8" t="s">
        <v>979</v>
      </c>
      <c r="B775" s="8">
        <v>46</v>
      </c>
      <c r="C775" s="10" t="s">
        <v>368</v>
      </c>
      <c r="D775" s="10" t="s">
        <v>190</v>
      </c>
      <c r="E775" s="10" t="s">
        <v>1594</v>
      </c>
      <c r="F775" s="33">
        <f t="shared" si="12"/>
        <v>-113.1520454545454</v>
      </c>
      <c r="G775" s="8">
        <v>76.572000000000003</v>
      </c>
      <c r="H775" s="8">
        <v>78.709090909090904</v>
      </c>
      <c r="I775" s="14">
        <v>77.640545454545446</v>
      </c>
      <c r="J775" s="14">
        <v>72.050681818181801</v>
      </c>
      <c r="K775" s="8"/>
      <c r="L775" s="11">
        <v>1</v>
      </c>
      <c r="M775" s="11">
        <v>1.5</v>
      </c>
      <c r="N775" s="11">
        <v>0</v>
      </c>
      <c r="O775" s="11">
        <v>0</v>
      </c>
      <c r="P775" s="11">
        <v>0</v>
      </c>
      <c r="Q775" s="11">
        <v>0</v>
      </c>
      <c r="R775" s="11">
        <v>1</v>
      </c>
      <c r="S775" s="11">
        <v>0</v>
      </c>
      <c r="T775" s="11">
        <v>1</v>
      </c>
      <c r="U775" s="11">
        <v>0</v>
      </c>
      <c r="V775" s="11">
        <v>1</v>
      </c>
      <c r="W775" s="11">
        <v>0</v>
      </c>
      <c r="X775" s="11">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36">
        <v>72</v>
      </c>
      <c r="AX775" s="36">
        <v>5.0681818181800509E-2</v>
      </c>
      <c r="AY775" s="36">
        <v>238</v>
      </c>
      <c r="AZ775" s="36">
        <v>241</v>
      </c>
      <c r="BA775" s="36">
        <v>238.1520454545454</v>
      </c>
      <c r="BB775" s="37">
        <f>SUMPRODUCT(L775:X775,分數請填寫在這邊!C$7:O$7)</f>
        <v>125</v>
      </c>
    </row>
    <row r="776" spans="1:54" x14ac:dyDescent="0.25">
      <c r="A776" s="8" t="s">
        <v>979</v>
      </c>
      <c r="B776" s="8">
        <v>47</v>
      </c>
      <c r="C776" s="10" t="s">
        <v>368</v>
      </c>
      <c r="D776" s="10" t="s">
        <v>86</v>
      </c>
      <c r="E776" s="10" t="s">
        <v>1595</v>
      </c>
      <c r="F776" s="33">
        <f t="shared" si="12"/>
        <v>-35.767499999999984</v>
      </c>
      <c r="G776" s="8">
        <v>61.15</v>
      </c>
      <c r="H776" s="8">
        <v>68.325999999999993</v>
      </c>
      <c r="I776" s="14">
        <v>64.738</v>
      </c>
      <c r="J776" s="14">
        <v>55.922499999999999</v>
      </c>
      <c r="K776" s="8"/>
      <c r="L776" s="11">
        <v>1</v>
      </c>
      <c r="M776" s="11">
        <v>2</v>
      </c>
      <c r="N776" s="11">
        <v>0</v>
      </c>
      <c r="O776" s="11">
        <v>0</v>
      </c>
      <c r="P776" s="11">
        <v>0</v>
      </c>
      <c r="Q776" s="11">
        <v>0</v>
      </c>
      <c r="R776" s="11">
        <v>0</v>
      </c>
      <c r="S776" s="11">
        <v>0</v>
      </c>
      <c r="T776" s="11">
        <v>1</v>
      </c>
      <c r="U776" s="11">
        <v>0</v>
      </c>
      <c r="V776" s="11">
        <v>1</v>
      </c>
      <c r="W776" s="11">
        <v>0</v>
      </c>
      <c r="X776" s="11">
        <v>0</v>
      </c>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36">
        <v>55</v>
      </c>
      <c r="AX776" s="36">
        <v>0.92249999999999943</v>
      </c>
      <c r="AY776" s="36">
        <v>183</v>
      </c>
      <c r="AZ776" s="36">
        <v>186</v>
      </c>
      <c r="BA776" s="36">
        <v>185.76749999999998</v>
      </c>
      <c r="BB776" s="37">
        <f>SUMPRODUCT(L776:X776,分數請填寫在這邊!C$7:O$7)</f>
        <v>150</v>
      </c>
    </row>
    <row r="777" spans="1:54" x14ac:dyDescent="0.25">
      <c r="A777" s="8" t="s">
        <v>979</v>
      </c>
      <c r="B777" s="8">
        <v>48</v>
      </c>
      <c r="C777" s="10" t="s">
        <v>368</v>
      </c>
      <c r="D777" s="10" t="s">
        <v>49</v>
      </c>
      <c r="E777" s="10" t="s">
        <v>1596</v>
      </c>
      <c r="F777" s="33">
        <f t="shared" si="12"/>
        <v>-16</v>
      </c>
      <c r="G777" s="8">
        <v>67.541666666666671</v>
      </c>
      <c r="H777" s="8">
        <v>71.451111111111103</v>
      </c>
      <c r="I777" s="14">
        <v>69.496388888888887</v>
      </c>
      <c r="J777" s="14">
        <v>61.870486111111113</v>
      </c>
      <c r="K777" s="8"/>
      <c r="L777" s="11">
        <v>1.5</v>
      </c>
      <c r="M777" s="11">
        <v>1.5</v>
      </c>
      <c r="N777" s="11">
        <v>0</v>
      </c>
      <c r="O777" s="11">
        <v>0</v>
      </c>
      <c r="P777" s="11">
        <v>0</v>
      </c>
      <c r="Q777" s="11">
        <v>0</v>
      </c>
      <c r="R777" s="11">
        <v>0</v>
      </c>
      <c r="S777" s="11">
        <v>0</v>
      </c>
      <c r="T777" s="11">
        <v>1</v>
      </c>
      <c r="U777" s="11">
        <v>0</v>
      </c>
      <c r="V777" s="11">
        <v>0</v>
      </c>
      <c r="W777" s="11">
        <v>0</v>
      </c>
      <c r="X777" s="11">
        <v>0</v>
      </c>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36">
        <v>61</v>
      </c>
      <c r="AX777" s="36">
        <v>0.87048611111111285</v>
      </c>
      <c r="AY777" s="36">
        <v>166</v>
      </c>
      <c r="AZ777" s="36">
        <v>166</v>
      </c>
      <c r="BA777" s="36">
        <v>166</v>
      </c>
      <c r="BB777" s="37">
        <f>SUMPRODUCT(L777:X777,分數請填寫在這邊!C$7:O$7)</f>
        <v>150</v>
      </c>
    </row>
    <row r="778" spans="1:54" x14ac:dyDescent="0.25">
      <c r="A778" s="8" t="s">
        <v>979</v>
      </c>
      <c r="B778" s="8">
        <v>49</v>
      </c>
      <c r="C778" s="10" t="s">
        <v>368</v>
      </c>
      <c r="D778" s="10" t="s">
        <v>52</v>
      </c>
      <c r="E778" s="10" t="s">
        <v>1597</v>
      </c>
      <c r="F778" s="33">
        <f t="shared" si="12"/>
        <v>-75.031250000000057</v>
      </c>
      <c r="G778" s="8">
        <v>64.55</v>
      </c>
      <c r="H778" s="8">
        <v>67.300000000000011</v>
      </c>
      <c r="I778" s="14">
        <v>65.925000000000011</v>
      </c>
      <c r="J778" s="14">
        <v>57.406250000000014</v>
      </c>
      <c r="K778" s="8"/>
      <c r="L778" s="11">
        <v>0</v>
      </c>
      <c r="M778" s="11">
        <v>2</v>
      </c>
      <c r="N778" s="11">
        <v>0</v>
      </c>
      <c r="O778" s="11">
        <v>0</v>
      </c>
      <c r="P778" s="11">
        <v>0</v>
      </c>
      <c r="Q778" s="11">
        <v>0</v>
      </c>
      <c r="R778" s="11">
        <v>0</v>
      </c>
      <c r="S778" s="11">
        <v>0</v>
      </c>
      <c r="T778" s="11">
        <v>1</v>
      </c>
      <c r="U778" s="11">
        <v>0</v>
      </c>
      <c r="V778" s="11">
        <v>2</v>
      </c>
      <c r="W778" s="11">
        <v>0</v>
      </c>
      <c r="X778" s="11">
        <v>0</v>
      </c>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36">
        <v>57</v>
      </c>
      <c r="AX778" s="36">
        <v>0.40625000000001421</v>
      </c>
      <c r="AY778" s="36">
        <v>173</v>
      </c>
      <c r="AZ778" s="36">
        <v>178</v>
      </c>
      <c r="BA778" s="36">
        <v>175.03125000000006</v>
      </c>
      <c r="BB778" s="37">
        <f>SUMPRODUCT(L778:X778,分數請填寫在這邊!C$7:O$7)</f>
        <v>100</v>
      </c>
    </row>
    <row r="779" spans="1:54" x14ac:dyDescent="0.25">
      <c r="A779" s="8" t="s">
        <v>979</v>
      </c>
      <c r="B779" s="8">
        <v>50</v>
      </c>
      <c r="C779" s="10" t="s">
        <v>368</v>
      </c>
      <c r="D779" s="10" t="s">
        <v>387</v>
      </c>
      <c r="E779" s="10" t="s">
        <v>1598</v>
      </c>
      <c r="F779" s="33">
        <f t="shared" si="12"/>
        <v>-62.863636363636374</v>
      </c>
      <c r="G779" s="8">
        <v>60.56363636363637</v>
      </c>
      <c r="H779" s="8">
        <v>66.527272727272717</v>
      </c>
      <c r="I779" s="14">
        <v>63.545454545454547</v>
      </c>
      <c r="J779" s="14">
        <v>54.431818181818187</v>
      </c>
      <c r="K779" s="8"/>
      <c r="L779" s="11">
        <v>1</v>
      </c>
      <c r="M779" s="11">
        <v>2</v>
      </c>
      <c r="N779" s="11">
        <v>0</v>
      </c>
      <c r="O779" s="11">
        <v>0</v>
      </c>
      <c r="P779" s="11">
        <v>0</v>
      </c>
      <c r="Q779" s="11">
        <v>0</v>
      </c>
      <c r="R779" s="11">
        <v>0</v>
      </c>
      <c r="S779" s="11">
        <v>0</v>
      </c>
      <c r="T779" s="11">
        <v>1</v>
      </c>
      <c r="U779" s="11">
        <v>0</v>
      </c>
      <c r="V779" s="11">
        <v>2</v>
      </c>
      <c r="W779" s="11">
        <v>0</v>
      </c>
      <c r="X779" s="11">
        <v>0</v>
      </c>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36">
        <v>54</v>
      </c>
      <c r="AX779" s="36">
        <v>0.43181818181818699</v>
      </c>
      <c r="AY779" s="36">
        <v>212</v>
      </c>
      <c r="AZ779" s="36">
        <v>214</v>
      </c>
      <c r="BA779" s="36">
        <v>212.86363636363637</v>
      </c>
      <c r="BB779" s="37">
        <f>SUMPRODUCT(L779:X779,分數請填寫在這邊!C$7:O$7)</f>
        <v>150</v>
      </c>
    </row>
    <row r="780" spans="1:54" x14ac:dyDescent="0.25">
      <c r="A780" s="8" t="s">
        <v>979</v>
      </c>
      <c r="B780" s="8">
        <v>51</v>
      </c>
      <c r="C780" s="10" t="s">
        <v>368</v>
      </c>
      <c r="D780" s="10" t="s">
        <v>388</v>
      </c>
      <c r="E780" s="10" t="s">
        <v>1599</v>
      </c>
      <c r="F780" s="33">
        <f t="shared" si="12"/>
        <v>-96.390625000000057</v>
      </c>
      <c r="G780" s="8">
        <v>74.900000000000006</v>
      </c>
      <c r="H780" s="8">
        <v>77.050000000000011</v>
      </c>
      <c r="I780" s="14">
        <v>75.975000000000009</v>
      </c>
      <c r="J780" s="14">
        <v>69.968750000000014</v>
      </c>
      <c r="K780" s="8"/>
      <c r="L780" s="11">
        <v>1.5</v>
      </c>
      <c r="M780" s="11">
        <v>2</v>
      </c>
      <c r="N780" s="11">
        <v>0</v>
      </c>
      <c r="O780" s="11">
        <v>0</v>
      </c>
      <c r="P780" s="11">
        <v>0</v>
      </c>
      <c r="Q780" s="11">
        <v>0</v>
      </c>
      <c r="R780" s="11">
        <v>0</v>
      </c>
      <c r="S780" s="11">
        <v>0</v>
      </c>
      <c r="T780" s="11">
        <v>1</v>
      </c>
      <c r="U780" s="11">
        <v>0</v>
      </c>
      <c r="V780" s="11">
        <v>2</v>
      </c>
      <c r="W780" s="11">
        <v>0</v>
      </c>
      <c r="X780" s="11">
        <v>0</v>
      </c>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36">
        <v>69</v>
      </c>
      <c r="AX780" s="36">
        <v>0.96875000000001421</v>
      </c>
      <c r="AY780" s="36">
        <v>268</v>
      </c>
      <c r="AZ780" s="36">
        <v>271.5</v>
      </c>
      <c r="BA780" s="36">
        <v>271.39062500000006</v>
      </c>
      <c r="BB780" s="37">
        <f>SUMPRODUCT(L780:X780,分數請填寫在這邊!C$7:O$7)</f>
        <v>175</v>
      </c>
    </row>
    <row r="781" spans="1:54" x14ac:dyDescent="0.25">
      <c r="A781" s="8" t="s">
        <v>979</v>
      </c>
      <c r="B781" s="8">
        <v>52</v>
      </c>
      <c r="C781" s="10" t="s">
        <v>368</v>
      </c>
      <c r="D781" s="10" t="s">
        <v>20</v>
      </c>
      <c r="E781" s="10" t="s">
        <v>1600</v>
      </c>
      <c r="F781" s="33">
        <f t="shared" si="12"/>
        <v>-51</v>
      </c>
      <c r="G781" s="8">
        <v>50.223636363636366</v>
      </c>
      <c r="H781" s="8">
        <v>58.65</v>
      </c>
      <c r="I781" s="14">
        <v>54.436818181818182</v>
      </c>
      <c r="J781" s="14">
        <v>43.046022727272728</v>
      </c>
      <c r="K781" s="8"/>
      <c r="L781" s="11">
        <v>1</v>
      </c>
      <c r="M781" s="11">
        <v>2</v>
      </c>
      <c r="N781" s="11">
        <v>0</v>
      </c>
      <c r="O781" s="11">
        <v>0</v>
      </c>
      <c r="P781" s="11">
        <v>0</v>
      </c>
      <c r="Q781" s="11">
        <v>0</v>
      </c>
      <c r="R781" s="11">
        <v>0</v>
      </c>
      <c r="S781" s="11">
        <v>0</v>
      </c>
      <c r="T781" s="11">
        <v>2</v>
      </c>
      <c r="U781" s="11">
        <v>0</v>
      </c>
      <c r="V781" s="11">
        <v>1</v>
      </c>
      <c r="W781" s="11">
        <v>0</v>
      </c>
      <c r="X781" s="11">
        <v>0</v>
      </c>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36">
        <v>43</v>
      </c>
      <c r="AX781" s="36">
        <v>4.6022727272728048E-2</v>
      </c>
      <c r="AY781" s="36">
        <v>201</v>
      </c>
      <c r="AZ781" s="36">
        <v>201</v>
      </c>
      <c r="BA781" s="36">
        <v>201</v>
      </c>
      <c r="BB781" s="37">
        <f>SUMPRODUCT(L781:X781,分數請填寫在這邊!C$7:O$7)</f>
        <v>150</v>
      </c>
    </row>
    <row r="782" spans="1:54" x14ac:dyDescent="0.25">
      <c r="A782" s="8" t="s">
        <v>979</v>
      </c>
      <c r="B782" s="8">
        <v>53</v>
      </c>
      <c r="C782" s="10" t="s">
        <v>368</v>
      </c>
      <c r="D782" s="10" t="s">
        <v>21</v>
      </c>
      <c r="E782" s="10" t="s">
        <v>1601</v>
      </c>
      <c r="F782" s="33">
        <f t="shared" si="12"/>
        <v>-18</v>
      </c>
      <c r="G782" s="8">
        <v>43.75</v>
      </c>
      <c r="H782" s="8">
        <v>56.637500000000003</v>
      </c>
      <c r="I782" s="14">
        <v>50.193750000000001</v>
      </c>
      <c r="J782" s="14">
        <v>37.742187500000007</v>
      </c>
      <c r="K782" s="8"/>
      <c r="L782" s="11">
        <v>1.5</v>
      </c>
      <c r="M782" s="11">
        <v>1</v>
      </c>
      <c r="N782" s="11">
        <v>0</v>
      </c>
      <c r="O782" s="11">
        <v>0</v>
      </c>
      <c r="P782" s="11">
        <v>0</v>
      </c>
      <c r="Q782" s="11">
        <v>0</v>
      </c>
      <c r="R782" s="11">
        <v>0</v>
      </c>
      <c r="S782" s="11">
        <v>1.5</v>
      </c>
      <c r="T782" s="11">
        <v>0</v>
      </c>
      <c r="U782" s="11">
        <v>0</v>
      </c>
      <c r="V782" s="11">
        <v>0</v>
      </c>
      <c r="W782" s="11">
        <v>0</v>
      </c>
      <c r="X782" s="11">
        <v>0</v>
      </c>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36">
        <v>37</v>
      </c>
      <c r="AX782" s="36">
        <v>0.74218750000000711</v>
      </c>
      <c r="AY782" s="36">
        <v>143</v>
      </c>
      <c r="AZ782" s="36">
        <v>143</v>
      </c>
      <c r="BA782" s="36">
        <v>143</v>
      </c>
      <c r="BB782" s="37">
        <f>SUMPRODUCT(L782:X782,分數請填寫在這邊!C$7:O$7)</f>
        <v>125</v>
      </c>
    </row>
    <row r="783" spans="1:54" x14ac:dyDescent="0.25">
      <c r="A783" s="8" t="s">
        <v>979</v>
      </c>
      <c r="B783" s="8">
        <v>54</v>
      </c>
      <c r="C783" s="10" t="s">
        <v>368</v>
      </c>
      <c r="D783" s="10" t="s">
        <v>19</v>
      </c>
      <c r="E783" s="10" t="s">
        <v>1602</v>
      </c>
      <c r="F783" s="33">
        <f t="shared" si="12"/>
        <v>-80.34375</v>
      </c>
      <c r="G783" s="8">
        <v>65.533333333333346</v>
      </c>
      <c r="H783" s="8">
        <v>70.650000000000006</v>
      </c>
      <c r="I783" s="14">
        <v>68.091666666666669</v>
      </c>
      <c r="J783" s="14">
        <v>60.114583333333336</v>
      </c>
      <c r="K783" s="8"/>
      <c r="L783" s="11">
        <v>0</v>
      </c>
      <c r="M783" s="11">
        <v>2</v>
      </c>
      <c r="N783" s="11">
        <v>0</v>
      </c>
      <c r="O783" s="11">
        <v>0</v>
      </c>
      <c r="P783" s="11">
        <v>0</v>
      </c>
      <c r="Q783" s="11">
        <v>0</v>
      </c>
      <c r="R783" s="11">
        <v>0</v>
      </c>
      <c r="S783" s="11">
        <v>0</v>
      </c>
      <c r="T783" s="11">
        <v>1</v>
      </c>
      <c r="U783" s="11">
        <v>0</v>
      </c>
      <c r="V783" s="11">
        <v>2</v>
      </c>
      <c r="W783" s="11">
        <v>0</v>
      </c>
      <c r="X783" s="11">
        <v>0</v>
      </c>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36">
        <v>60</v>
      </c>
      <c r="AX783" s="36">
        <v>0.1145833333333357</v>
      </c>
      <c r="AY783" s="36">
        <v>180</v>
      </c>
      <c r="AZ783" s="36">
        <v>183</v>
      </c>
      <c r="BA783" s="36">
        <v>180.34375</v>
      </c>
      <c r="BB783" s="37">
        <f>SUMPRODUCT(L783:X783,分數請填寫在這邊!C$7:O$7)</f>
        <v>100</v>
      </c>
    </row>
    <row r="784" spans="1:54" x14ac:dyDescent="0.25">
      <c r="A784" s="8" t="s">
        <v>979</v>
      </c>
      <c r="B784" s="8">
        <v>55</v>
      </c>
      <c r="C784" s="10" t="s">
        <v>368</v>
      </c>
      <c r="D784" s="10" t="s">
        <v>389</v>
      </c>
      <c r="E784" s="10" t="s">
        <v>1603</v>
      </c>
      <c r="F784" s="33">
        <f t="shared" si="12"/>
        <v>18.703124999999972</v>
      </c>
      <c r="G784" s="8">
        <v>38.550000000000011</v>
      </c>
      <c r="H784" s="8">
        <v>50.487499999999997</v>
      </c>
      <c r="I784" s="14">
        <v>44.518750000000004</v>
      </c>
      <c r="J784" s="14">
        <v>30.648437500000014</v>
      </c>
      <c r="K784" s="8"/>
      <c r="L784" s="11">
        <v>2</v>
      </c>
      <c r="M784" s="11">
        <v>1</v>
      </c>
      <c r="N784" s="11">
        <v>0</v>
      </c>
      <c r="O784" s="11">
        <v>0</v>
      </c>
      <c r="P784" s="11">
        <v>0</v>
      </c>
      <c r="Q784" s="11">
        <v>0</v>
      </c>
      <c r="R784" s="11">
        <v>1</v>
      </c>
      <c r="S784" s="11">
        <v>0</v>
      </c>
      <c r="T784" s="11">
        <v>0</v>
      </c>
      <c r="U784" s="11">
        <v>0</v>
      </c>
      <c r="V784" s="11">
        <v>0</v>
      </c>
      <c r="W784" s="11">
        <v>0</v>
      </c>
      <c r="X784" s="11">
        <v>0</v>
      </c>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36">
        <v>30</v>
      </c>
      <c r="AX784" s="36">
        <v>0.64843750000001421</v>
      </c>
      <c r="AY784" s="36">
        <v>130</v>
      </c>
      <c r="AZ784" s="36">
        <v>132</v>
      </c>
      <c r="BA784" s="36">
        <v>131.29687500000003</v>
      </c>
      <c r="BB784" s="37">
        <f>SUMPRODUCT(L784:X784,分數請填寫在這邊!C$7:O$7)</f>
        <v>150</v>
      </c>
    </row>
    <row r="785" spans="1:54" x14ac:dyDescent="0.25">
      <c r="A785" s="8" t="s">
        <v>979</v>
      </c>
      <c r="B785" s="8">
        <v>56</v>
      </c>
      <c r="C785" s="10" t="s">
        <v>368</v>
      </c>
      <c r="D785" s="10" t="s">
        <v>12</v>
      </c>
      <c r="E785" s="10" t="s">
        <v>1604</v>
      </c>
      <c r="F785" s="33">
        <f t="shared" si="12"/>
        <v>-87.446428571428584</v>
      </c>
      <c r="G785" s="8">
        <v>62.885714285714293</v>
      </c>
      <c r="H785" s="8">
        <v>62.685714285714276</v>
      </c>
      <c r="I785" s="14">
        <v>62.785714285714285</v>
      </c>
      <c r="J785" s="14">
        <v>53.482142857142861</v>
      </c>
      <c r="K785" s="8"/>
      <c r="L785" s="11">
        <v>1</v>
      </c>
      <c r="M785" s="11">
        <v>1</v>
      </c>
      <c r="N785" s="11">
        <v>0</v>
      </c>
      <c r="O785" s="11">
        <v>0</v>
      </c>
      <c r="P785" s="11">
        <v>0</v>
      </c>
      <c r="Q785" s="11">
        <v>0</v>
      </c>
      <c r="R785" s="11">
        <v>0</v>
      </c>
      <c r="S785" s="11">
        <v>0</v>
      </c>
      <c r="T785" s="11">
        <v>2</v>
      </c>
      <c r="U785" s="11">
        <v>0</v>
      </c>
      <c r="V785" s="11">
        <v>1</v>
      </c>
      <c r="W785" s="11">
        <v>0</v>
      </c>
      <c r="X785" s="11">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36">
        <v>53</v>
      </c>
      <c r="AX785" s="36">
        <v>0.4821428571428612</v>
      </c>
      <c r="AY785" s="36">
        <v>186</v>
      </c>
      <c r="AZ785" s="36">
        <v>189</v>
      </c>
      <c r="BA785" s="36">
        <v>187.44642857142858</v>
      </c>
      <c r="BB785" s="37">
        <f>SUMPRODUCT(L785:X785,分數請填寫在這邊!C$7:O$7)</f>
        <v>100</v>
      </c>
    </row>
    <row r="786" spans="1:54" x14ac:dyDescent="0.25">
      <c r="A786" s="8" t="s">
        <v>980</v>
      </c>
      <c r="B786" s="8">
        <v>1</v>
      </c>
      <c r="C786" s="10" t="s">
        <v>390</v>
      </c>
      <c r="D786" s="10" t="s">
        <v>391</v>
      </c>
      <c r="E786" s="10" t="s">
        <v>1605</v>
      </c>
      <c r="F786" s="33">
        <f t="shared" si="12"/>
        <v>81.319375000000008</v>
      </c>
      <c r="G786" s="8">
        <v>55.162499999999994</v>
      </c>
      <c r="H786" s="8">
        <v>60.028888888888886</v>
      </c>
      <c r="I786" s="14">
        <v>57.59569444444444</v>
      </c>
      <c r="J786" s="14">
        <v>57.59569444444444</v>
      </c>
      <c r="K786" s="8"/>
      <c r="L786" s="11">
        <v>1</v>
      </c>
      <c r="M786" s="11">
        <v>1.5</v>
      </c>
      <c r="N786" s="11">
        <v>0</v>
      </c>
      <c r="O786" s="11">
        <v>0</v>
      </c>
      <c r="P786" s="11">
        <v>1.5</v>
      </c>
      <c r="Q786" s="11">
        <v>0</v>
      </c>
      <c r="R786" s="11">
        <v>0</v>
      </c>
      <c r="S786" s="11">
        <v>0</v>
      </c>
      <c r="T786" s="11">
        <v>0</v>
      </c>
      <c r="U786" s="11">
        <v>1.5</v>
      </c>
      <c r="V786" s="11">
        <v>0</v>
      </c>
      <c r="W786" s="11">
        <v>0</v>
      </c>
      <c r="X786" s="11">
        <v>0</v>
      </c>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36">
        <v>46</v>
      </c>
      <c r="AX786" s="36">
        <v>0.99461805555555571</v>
      </c>
      <c r="AY786" s="36">
        <v>166.5</v>
      </c>
      <c r="AZ786" s="36">
        <v>169.5</v>
      </c>
      <c r="BA786" s="36">
        <v>193.68062499999999</v>
      </c>
      <c r="BB786" s="37">
        <f>SUMPRODUCT(L786:X786,分數請填寫在這邊!C$7:O$7)</f>
        <v>275</v>
      </c>
    </row>
    <row r="787" spans="1:54" x14ac:dyDescent="0.25">
      <c r="A787" s="8" t="s">
        <v>980</v>
      </c>
      <c r="B787" s="8">
        <v>2</v>
      </c>
      <c r="C787" s="10" t="s">
        <v>390</v>
      </c>
      <c r="D787" s="10" t="s">
        <v>392</v>
      </c>
      <c r="E787" s="10" t="s">
        <v>1606</v>
      </c>
      <c r="F787" s="33">
        <f t="shared" si="12"/>
        <v>-64.506944444444457</v>
      </c>
      <c r="G787" s="8">
        <v>67.040000000000006</v>
      </c>
      <c r="H787" s="8">
        <v>71.844444444444449</v>
      </c>
      <c r="I787" s="14">
        <v>69.442222222222227</v>
      </c>
      <c r="J787" s="14">
        <v>61.802777777777784</v>
      </c>
      <c r="K787" s="8"/>
      <c r="L787" s="11">
        <v>1</v>
      </c>
      <c r="M787" s="11">
        <v>2</v>
      </c>
      <c r="N787" s="11">
        <v>0</v>
      </c>
      <c r="O787" s="11">
        <v>0</v>
      </c>
      <c r="P787" s="11">
        <v>0</v>
      </c>
      <c r="Q787" s="11">
        <v>0</v>
      </c>
      <c r="R787" s="11">
        <v>0</v>
      </c>
      <c r="S787" s="11">
        <v>1</v>
      </c>
      <c r="T787" s="11">
        <v>0</v>
      </c>
      <c r="U787" s="11">
        <v>0</v>
      </c>
      <c r="V787" s="11">
        <v>1.5</v>
      </c>
      <c r="W787" s="11">
        <v>0</v>
      </c>
      <c r="X787" s="11">
        <v>0</v>
      </c>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36">
        <v>61</v>
      </c>
      <c r="AX787" s="36">
        <v>0.80277777777778425</v>
      </c>
      <c r="AY787" s="36">
        <v>212.5</v>
      </c>
      <c r="AZ787" s="36">
        <v>215</v>
      </c>
      <c r="BA787" s="36">
        <v>214.50694444444446</v>
      </c>
      <c r="BB787" s="37">
        <f>SUMPRODUCT(L787:X787,分數請填寫在這邊!C$7:O$7)</f>
        <v>150</v>
      </c>
    </row>
    <row r="788" spans="1:54" x14ac:dyDescent="0.25">
      <c r="A788" s="8" t="s">
        <v>980</v>
      </c>
      <c r="B788" s="8">
        <v>3</v>
      </c>
      <c r="C788" s="10" t="s">
        <v>390</v>
      </c>
      <c r="D788" s="10" t="s">
        <v>393</v>
      </c>
      <c r="E788" s="10" t="s">
        <v>1607</v>
      </c>
      <c r="F788" s="33">
        <f t="shared" si="12"/>
        <v>-83.71875</v>
      </c>
      <c r="G788" s="8">
        <v>66.849999999999994</v>
      </c>
      <c r="H788" s="8">
        <v>73.724999999999994</v>
      </c>
      <c r="I788" s="14">
        <v>70.287499999999994</v>
      </c>
      <c r="J788" s="14">
        <v>62.859374999999993</v>
      </c>
      <c r="K788" s="8"/>
      <c r="L788" s="11">
        <v>1</v>
      </c>
      <c r="M788" s="11">
        <v>2</v>
      </c>
      <c r="N788" s="11">
        <v>0</v>
      </c>
      <c r="O788" s="11">
        <v>0</v>
      </c>
      <c r="P788" s="11">
        <v>0</v>
      </c>
      <c r="Q788" s="11">
        <v>0</v>
      </c>
      <c r="R788" s="11">
        <v>0</v>
      </c>
      <c r="S788" s="11">
        <v>1</v>
      </c>
      <c r="T788" s="11">
        <v>0</v>
      </c>
      <c r="U788" s="11">
        <v>0</v>
      </c>
      <c r="V788" s="11">
        <v>2</v>
      </c>
      <c r="W788" s="11">
        <v>0</v>
      </c>
      <c r="X788" s="11">
        <v>0</v>
      </c>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36">
        <v>62</v>
      </c>
      <c r="AX788" s="36">
        <v>0.85937499999999289</v>
      </c>
      <c r="AY788" s="36">
        <v>232</v>
      </c>
      <c r="AZ788" s="36">
        <v>234</v>
      </c>
      <c r="BA788" s="36">
        <v>233.71875</v>
      </c>
      <c r="BB788" s="37">
        <f>SUMPRODUCT(L788:X788,分數請填寫在這邊!C$7:O$7)</f>
        <v>150</v>
      </c>
    </row>
    <row r="789" spans="1:54" x14ac:dyDescent="0.25">
      <c r="A789" s="8" t="s">
        <v>980</v>
      </c>
      <c r="B789" s="8">
        <v>4</v>
      </c>
      <c r="C789" s="10" t="s">
        <v>390</v>
      </c>
      <c r="D789" s="10" t="s">
        <v>394</v>
      </c>
      <c r="E789" s="10" t="s">
        <v>1608</v>
      </c>
      <c r="F789" s="33">
        <f t="shared" si="12"/>
        <v>79.650000000000006</v>
      </c>
      <c r="G789" s="8">
        <v>58.25</v>
      </c>
      <c r="H789" s="8">
        <v>63.099999999999994</v>
      </c>
      <c r="I789" s="14">
        <v>60.674999999999997</v>
      </c>
      <c r="J789" s="14">
        <v>60.674999999999997</v>
      </c>
      <c r="K789" s="8"/>
      <c r="L789" s="11">
        <v>1</v>
      </c>
      <c r="M789" s="11">
        <v>2</v>
      </c>
      <c r="N789" s="11">
        <v>2</v>
      </c>
      <c r="O789" s="11">
        <v>0</v>
      </c>
      <c r="P789" s="11">
        <v>0</v>
      </c>
      <c r="Q789" s="11">
        <v>0</v>
      </c>
      <c r="R789" s="11">
        <v>0</v>
      </c>
      <c r="S789" s="11">
        <v>0</v>
      </c>
      <c r="T789" s="11">
        <v>0</v>
      </c>
      <c r="U789" s="11">
        <v>0</v>
      </c>
      <c r="V789" s="11">
        <v>0</v>
      </c>
      <c r="W789" s="11">
        <v>0</v>
      </c>
      <c r="X789" s="11">
        <v>0</v>
      </c>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36">
        <v>50</v>
      </c>
      <c r="AX789" s="36">
        <v>0.84375</v>
      </c>
      <c r="AY789" s="36">
        <v>148</v>
      </c>
      <c r="AZ789" s="36">
        <v>151</v>
      </c>
      <c r="BA789" s="36">
        <v>170.35</v>
      </c>
      <c r="BB789" s="37">
        <f>SUMPRODUCT(L789:X789,分數請填寫在這邊!C$7:O$7)</f>
        <v>250</v>
      </c>
    </row>
    <row r="790" spans="1:54" x14ac:dyDescent="0.25">
      <c r="A790" s="8" t="s">
        <v>980</v>
      </c>
      <c r="B790" s="8">
        <v>5</v>
      </c>
      <c r="C790" s="10" t="s">
        <v>390</v>
      </c>
      <c r="D790" s="10" t="s">
        <v>2555</v>
      </c>
      <c r="E790" s="10" t="s">
        <v>2881</v>
      </c>
      <c r="F790" s="33">
        <f t="shared" si="12"/>
        <v>117.25384615384615</v>
      </c>
      <c r="G790" s="8">
        <v>50.412307692307692</v>
      </c>
      <c r="H790" s="8">
        <v>59.079999999999991</v>
      </c>
      <c r="I790" s="14">
        <v>54.746153846153845</v>
      </c>
      <c r="J790" s="14">
        <v>54.746153846153845</v>
      </c>
      <c r="K790" s="8"/>
      <c r="L790" s="11">
        <v>1</v>
      </c>
      <c r="M790" s="11">
        <v>1.5</v>
      </c>
      <c r="N790" s="11">
        <v>1.5</v>
      </c>
      <c r="O790" s="11">
        <v>1</v>
      </c>
      <c r="P790" s="11">
        <v>1.5</v>
      </c>
      <c r="Q790" s="11">
        <v>0</v>
      </c>
      <c r="R790" s="11">
        <v>0</v>
      </c>
      <c r="S790" s="11">
        <v>0</v>
      </c>
      <c r="T790" s="11">
        <v>0</v>
      </c>
      <c r="U790" s="11">
        <v>0</v>
      </c>
      <c r="V790" s="11">
        <v>0</v>
      </c>
      <c r="W790" s="11">
        <v>0</v>
      </c>
      <c r="X790" s="11">
        <v>0</v>
      </c>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36">
        <v>43</v>
      </c>
      <c r="AX790" s="36">
        <v>0.4326923076923066</v>
      </c>
      <c r="AY790" s="36">
        <v>177</v>
      </c>
      <c r="AZ790" s="36">
        <v>181</v>
      </c>
      <c r="BA790" s="36">
        <v>207.74615384615385</v>
      </c>
      <c r="BB790" s="37">
        <f>SUMPRODUCT(L790:X790,分數請填寫在這邊!C$7:O$7)</f>
        <v>325</v>
      </c>
    </row>
    <row r="791" spans="1:54" x14ac:dyDescent="0.25">
      <c r="A791" s="8" t="s">
        <v>980</v>
      </c>
      <c r="B791" s="8">
        <v>6</v>
      </c>
      <c r="C791" s="10" t="s">
        <v>390</v>
      </c>
      <c r="D791" s="10" t="s">
        <v>385</v>
      </c>
      <c r="E791" s="10" t="s">
        <v>2329</v>
      </c>
      <c r="F791" s="33">
        <f t="shared" si="12"/>
        <v>177.96651785714289</v>
      </c>
      <c r="G791" s="8">
        <v>44.942857142857143</v>
      </c>
      <c r="H791" s="8">
        <v>52.674999999999997</v>
      </c>
      <c r="I791" s="14">
        <v>48.808928571428567</v>
      </c>
      <c r="J791" s="14">
        <v>36.011160714285708</v>
      </c>
      <c r="K791" s="8"/>
      <c r="L791" s="11">
        <v>1</v>
      </c>
      <c r="M791" s="11">
        <v>2</v>
      </c>
      <c r="N791" s="11">
        <v>0</v>
      </c>
      <c r="O791" s="11">
        <v>2</v>
      </c>
      <c r="P791" s="11">
        <v>0</v>
      </c>
      <c r="Q791" s="11">
        <v>2</v>
      </c>
      <c r="R791" s="11">
        <v>0</v>
      </c>
      <c r="S791" s="11">
        <v>0</v>
      </c>
      <c r="T791" s="11">
        <v>0</v>
      </c>
      <c r="U791" s="11">
        <v>1</v>
      </c>
      <c r="V791" s="11">
        <v>0</v>
      </c>
      <c r="W791" s="11">
        <v>0</v>
      </c>
      <c r="X791" s="11">
        <v>0</v>
      </c>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36">
        <v>36</v>
      </c>
      <c r="AX791" s="36">
        <v>1.1160714285708195E-2</v>
      </c>
      <c r="AY791" s="36">
        <v>222</v>
      </c>
      <c r="AZ791" s="36">
        <v>225</v>
      </c>
      <c r="BA791" s="36">
        <v>222.03348214285711</v>
      </c>
      <c r="BB791" s="37">
        <f>SUMPRODUCT(L791:X791,分數請填寫在這邊!C$7:O$7)</f>
        <v>400</v>
      </c>
    </row>
    <row r="792" spans="1:54" x14ac:dyDescent="0.25">
      <c r="A792" s="8" t="s">
        <v>980</v>
      </c>
      <c r="B792" s="8">
        <v>7</v>
      </c>
      <c r="C792" s="10" t="s">
        <v>390</v>
      </c>
      <c r="D792" s="10" t="s">
        <v>395</v>
      </c>
      <c r="E792" s="10" t="s">
        <v>1609</v>
      </c>
      <c r="F792" s="33">
        <f t="shared" si="12"/>
        <v>202</v>
      </c>
      <c r="G792" s="8">
        <v>32.661538461538463</v>
      </c>
      <c r="H792" s="8">
        <v>43.95384615384615</v>
      </c>
      <c r="I792" s="14">
        <v>38.307692307692307</v>
      </c>
      <c r="J792" s="14">
        <v>22.884615384615387</v>
      </c>
      <c r="K792" s="8"/>
      <c r="L792" s="11">
        <v>1</v>
      </c>
      <c r="M792" s="11">
        <v>2</v>
      </c>
      <c r="N792" s="11">
        <v>0</v>
      </c>
      <c r="O792" s="11">
        <v>1.5</v>
      </c>
      <c r="P792" s="11">
        <v>0</v>
      </c>
      <c r="Q792" s="11">
        <v>2</v>
      </c>
      <c r="R792" s="11">
        <v>0</v>
      </c>
      <c r="S792" s="11">
        <v>0</v>
      </c>
      <c r="T792" s="11">
        <v>0</v>
      </c>
      <c r="U792" s="11">
        <v>1</v>
      </c>
      <c r="V792" s="11">
        <v>0</v>
      </c>
      <c r="W792" s="11">
        <v>0</v>
      </c>
      <c r="X792" s="11">
        <v>0</v>
      </c>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36">
        <v>22</v>
      </c>
      <c r="AX792" s="36">
        <v>0.8846153846153868</v>
      </c>
      <c r="AY792" s="36">
        <v>173</v>
      </c>
      <c r="AZ792" s="36">
        <v>173</v>
      </c>
      <c r="BA792" s="36">
        <v>173</v>
      </c>
      <c r="BB792" s="37">
        <f>SUMPRODUCT(L792:X792,分數請填寫在這邊!C$7:O$7)</f>
        <v>375</v>
      </c>
    </row>
    <row r="793" spans="1:54" x14ac:dyDescent="0.25">
      <c r="A793" s="8" t="s">
        <v>980</v>
      </c>
      <c r="B793" s="8">
        <v>8</v>
      </c>
      <c r="C793" s="10" t="s">
        <v>390</v>
      </c>
      <c r="D793" s="10" t="s">
        <v>396</v>
      </c>
      <c r="E793" s="10" t="s">
        <v>1610</v>
      </c>
      <c r="F793" s="33">
        <f t="shared" si="12"/>
        <v>118.02415865384614</v>
      </c>
      <c r="G793" s="8">
        <v>37.973846153846154</v>
      </c>
      <c r="H793" s="8">
        <v>48.387500000000003</v>
      </c>
      <c r="I793" s="14">
        <v>43.180673076923078</v>
      </c>
      <c r="J793" s="14">
        <v>28.975841346153857</v>
      </c>
      <c r="K793" s="8"/>
      <c r="L793" s="11">
        <v>1.5</v>
      </c>
      <c r="M793" s="11">
        <v>1</v>
      </c>
      <c r="N793" s="11">
        <v>0</v>
      </c>
      <c r="O793" s="11">
        <v>1</v>
      </c>
      <c r="P793" s="11">
        <v>0</v>
      </c>
      <c r="Q793" s="11">
        <v>2</v>
      </c>
      <c r="R793" s="11">
        <v>0</v>
      </c>
      <c r="S793" s="11">
        <v>0</v>
      </c>
      <c r="T793" s="11">
        <v>0</v>
      </c>
      <c r="U793" s="11">
        <v>0</v>
      </c>
      <c r="V793" s="11">
        <v>0</v>
      </c>
      <c r="W793" s="11">
        <v>0</v>
      </c>
      <c r="X793" s="11">
        <v>0</v>
      </c>
      <c r="Y793" s="8"/>
      <c r="Z793" s="8"/>
      <c r="AA793" s="8" t="s">
        <v>968</v>
      </c>
      <c r="AB793" s="8"/>
      <c r="AC793" s="8"/>
      <c r="AD793" s="8"/>
      <c r="AE793" s="8"/>
      <c r="AF793" s="8"/>
      <c r="AG793" s="8"/>
      <c r="AH793" s="8"/>
      <c r="AI793" s="8"/>
      <c r="AJ793" s="8"/>
      <c r="AK793" s="8"/>
      <c r="AL793" s="8"/>
      <c r="AM793" s="8"/>
      <c r="AN793" s="8"/>
      <c r="AO793" s="8"/>
      <c r="AP793" s="8"/>
      <c r="AQ793" s="8"/>
      <c r="AR793" s="8"/>
      <c r="AS793" s="8"/>
      <c r="AT793" s="8"/>
      <c r="AU793" s="8"/>
      <c r="AV793" s="8"/>
      <c r="AW793" s="36">
        <v>28</v>
      </c>
      <c r="AX793" s="36">
        <v>0.97584134615385665</v>
      </c>
      <c r="AY793" s="36">
        <v>156</v>
      </c>
      <c r="AZ793" s="36">
        <v>157</v>
      </c>
      <c r="BA793" s="36">
        <v>156.97584134615386</v>
      </c>
      <c r="BB793" s="37">
        <f>SUMPRODUCT(L793:X793,分數請填寫在這邊!C$7:O$7)</f>
        <v>275</v>
      </c>
    </row>
    <row r="794" spans="1:54" x14ac:dyDescent="0.25">
      <c r="A794" s="8" t="s">
        <v>980</v>
      </c>
      <c r="B794" s="8">
        <v>9</v>
      </c>
      <c r="C794" s="10" t="s">
        <v>390</v>
      </c>
      <c r="D794" s="10" t="s">
        <v>397</v>
      </c>
      <c r="E794" s="10" t="s">
        <v>1611</v>
      </c>
      <c r="F794" s="33">
        <f t="shared" si="12"/>
        <v>104.87322303921567</v>
      </c>
      <c r="G794" s="8">
        <v>39.171764705882353</v>
      </c>
      <c r="H794" s="8">
        <v>42.943333333333335</v>
      </c>
      <c r="I794" s="14">
        <v>41.057549019607848</v>
      </c>
      <c r="J794" s="14">
        <v>26.32193627450981</v>
      </c>
      <c r="K794" s="8"/>
      <c r="L794" s="11">
        <v>1</v>
      </c>
      <c r="M794" s="11">
        <v>2</v>
      </c>
      <c r="N794" s="11">
        <v>0</v>
      </c>
      <c r="O794" s="11">
        <v>0</v>
      </c>
      <c r="P794" s="11">
        <v>0</v>
      </c>
      <c r="Q794" s="11">
        <v>1.5</v>
      </c>
      <c r="R794" s="11">
        <v>0</v>
      </c>
      <c r="S794" s="11">
        <v>0</v>
      </c>
      <c r="T794" s="11">
        <v>0</v>
      </c>
      <c r="U794" s="11">
        <v>0</v>
      </c>
      <c r="V794" s="11">
        <v>0</v>
      </c>
      <c r="W794" s="11">
        <v>0</v>
      </c>
      <c r="X794" s="11">
        <v>0</v>
      </c>
      <c r="Y794" s="8"/>
      <c r="Z794" s="8"/>
      <c r="AA794" s="8" t="s">
        <v>968</v>
      </c>
      <c r="AB794" s="8" t="s">
        <v>968</v>
      </c>
      <c r="AC794" s="8"/>
      <c r="AD794" s="8"/>
      <c r="AE794" s="8"/>
      <c r="AF794" s="8"/>
      <c r="AG794" s="8"/>
      <c r="AH794" s="8"/>
      <c r="AI794" s="8"/>
      <c r="AJ794" s="8"/>
      <c r="AK794" s="8"/>
      <c r="AL794" s="8"/>
      <c r="AM794" s="8"/>
      <c r="AN794" s="8"/>
      <c r="AO794" s="8"/>
      <c r="AP794" s="8"/>
      <c r="AQ794" s="8"/>
      <c r="AR794" s="8"/>
      <c r="AS794" s="8"/>
      <c r="AT794" s="8"/>
      <c r="AU794" s="8"/>
      <c r="AV794" s="8"/>
      <c r="AW794" s="36">
        <v>26</v>
      </c>
      <c r="AX794" s="36">
        <v>0.32193627450980955</v>
      </c>
      <c r="AY794" s="36">
        <v>119</v>
      </c>
      <c r="AZ794" s="36">
        <v>122.5</v>
      </c>
      <c r="BA794" s="36">
        <v>120.12677696078433</v>
      </c>
      <c r="BB794" s="37">
        <f>SUMPRODUCT(L794:X794,分數請填寫在這邊!C$7:O$7)</f>
        <v>225</v>
      </c>
    </row>
    <row r="795" spans="1:54" x14ac:dyDescent="0.25">
      <c r="A795" s="8" t="s">
        <v>980</v>
      </c>
      <c r="B795" s="8">
        <v>10</v>
      </c>
      <c r="C795" s="10" t="s">
        <v>390</v>
      </c>
      <c r="D795" s="10" t="s">
        <v>398</v>
      </c>
      <c r="E795" s="10" t="s">
        <v>1612</v>
      </c>
      <c r="F795" s="33">
        <f t="shared" si="12"/>
        <v>128.08418750000001</v>
      </c>
      <c r="G795" s="8">
        <v>45.875</v>
      </c>
      <c r="H795" s="8">
        <v>52.882499999999993</v>
      </c>
      <c r="I795" s="14">
        <v>49.378749999999997</v>
      </c>
      <c r="J795" s="14">
        <v>50.366324999999996</v>
      </c>
      <c r="K795" s="8"/>
      <c r="L795" s="11">
        <v>1</v>
      </c>
      <c r="M795" s="11">
        <v>1.5</v>
      </c>
      <c r="N795" s="11">
        <v>1.5</v>
      </c>
      <c r="O795" s="11">
        <v>1</v>
      </c>
      <c r="P795" s="11">
        <v>1.5</v>
      </c>
      <c r="Q795" s="11">
        <v>0</v>
      </c>
      <c r="R795" s="11">
        <v>0</v>
      </c>
      <c r="S795" s="11">
        <v>0</v>
      </c>
      <c r="T795" s="11">
        <v>0</v>
      </c>
      <c r="U795" s="11">
        <v>0</v>
      </c>
      <c r="V795" s="11">
        <v>0</v>
      </c>
      <c r="W795" s="11">
        <v>0</v>
      </c>
      <c r="X795" s="11">
        <v>0</v>
      </c>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36">
        <v>36</v>
      </c>
      <c r="AX795" s="36">
        <v>0.72343749999999574</v>
      </c>
      <c r="AY795" s="36">
        <v>159.5</v>
      </c>
      <c r="AZ795" s="36">
        <v>162</v>
      </c>
      <c r="BA795" s="36">
        <v>196.91581249999999</v>
      </c>
      <c r="BB795" s="37">
        <f>SUMPRODUCT(L795:X795,分數請填寫在這邊!C$7:O$7)</f>
        <v>325</v>
      </c>
    </row>
    <row r="796" spans="1:54" x14ac:dyDescent="0.25">
      <c r="A796" s="8" t="s">
        <v>980</v>
      </c>
      <c r="B796" s="8">
        <v>11</v>
      </c>
      <c r="C796" s="10" t="s">
        <v>390</v>
      </c>
      <c r="D796" s="10" t="s">
        <v>399</v>
      </c>
      <c r="E796" s="10" t="s">
        <v>1613</v>
      </c>
      <c r="F796" s="33">
        <f t="shared" si="12"/>
        <v>100.34375</v>
      </c>
      <c r="G796" s="8">
        <v>56.0625</v>
      </c>
      <c r="H796" s="8">
        <v>65.262500000000003</v>
      </c>
      <c r="I796" s="14">
        <v>60.662500000000001</v>
      </c>
      <c r="J796" s="14">
        <v>60.662500000000001</v>
      </c>
      <c r="K796" s="8"/>
      <c r="L796" s="11">
        <v>1</v>
      </c>
      <c r="M796" s="11">
        <v>1.5</v>
      </c>
      <c r="N796" s="11">
        <v>1.5</v>
      </c>
      <c r="O796" s="11">
        <v>1</v>
      </c>
      <c r="P796" s="11">
        <v>1.5</v>
      </c>
      <c r="Q796" s="11">
        <v>0</v>
      </c>
      <c r="R796" s="11">
        <v>0</v>
      </c>
      <c r="S796" s="11">
        <v>0</v>
      </c>
      <c r="T796" s="11">
        <v>0</v>
      </c>
      <c r="U796" s="11">
        <v>0</v>
      </c>
      <c r="V796" s="11">
        <v>0</v>
      </c>
      <c r="W796" s="11">
        <v>0</v>
      </c>
      <c r="X796" s="11">
        <v>0</v>
      </c>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36">
        <v>50</v>
      </c>
      <c r="AX796" s="36">
        <v>0.82812500000000711</v>
      </c>
      <c r="AY796" s="36">
        <v>196</v>
      </c>
      <c r="AZ796" s="36">
        <v>198.5</v>
      </c>
      <c r="BA796" s="36">
        <v>224.65625</v>
      </c>
      <c r="BB796" s="37">
        <f>SUMPRODUCT(L796:X796,分數請填寫在這邊!C$7:O$7)</f>
        <v>325</v>
      </c>
    </row>
    <row r="797" spans="1:54" x14ac:dyDescent="0.25">
      <c r="A797" s="8" t="s">
        <v>980</v>
      </c>
      <c r="B797" s="8">
        <v>12</v>
      </c>
      <c r="C797" s="10" t="s">
        <v>390</v>
      </c>
      <c r="D797" s="10" t="s">
        <v>400</v>
      </c>
      <c r="E797" s="10" t="s">
        <v>1614</v>
      </c>
      <c r="F797" s="33">
        <f t="shared" si="12"/>
        <v>71.383296703296708</v>
      </c>
      <c r="G797" s="8">
        <v>45.782857142857139</v>
      </c>
      <c r="H797" s="8">
        <v>56.833846153846146</v>
      </c>
      <c r="I797" s="14">
        <v>51.308351648351646</v>
      </c>
      <c r="J797" s="14">
        <v>51.308351648351646</v>
      </c>
      <c r="K797" s="8"/>
      <c r="L797" s="11">
        <v>0</v>
      </c>
      <c r="M797" s="11">
        <v>1</v>
      </c>
      <c r="N797" s="11">
        <v>1.25</v>
      </c>
      <c r="O797" s="11">
        <v>0</v>
      </c>
      <c r="P797" s="11">
        <v>1</v>
      </c>
      <c r="Q797" s="11">
        <v>0</v>
      </c>
      <c r="R797" s="11">
        <v>0</v>
      </c>
      <c r="S797" s="11">
        <v>0</v>
      </c>
      <c r="T797" s="11">
        <v>0</v>
      </c>
      <c r="U797" s="11">
        <v>0</v>
      </c>
      <c r="V797" s="11">
        <v>0</v>
      </c>
      <c r="W797" s="11">
        <v>0</v>
      </c>
      <c r="X797" s="11">
        <v>0</v>
      </c>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36">
        <v>39</v>
      </c>
      <c r="AX797" s="36">
        <v>0.13543956043955774</v>
      </c>
      <c r="AY797" s="36">
        <v>73.25</v>
      </c>
      <c r="AZ797" s="36">
        <v>74.25</v>
      </c>
      <c r="BA797" s="36">
        <v>91.116703296703292</v>
      </c>
      <c r="BB797" s="37">
        <f>SUMPRODUCT(L797:X797,分數請填寫在這邊!C$7:O$7)</f>
        <v>162.5</v>
      </c>
    </row>
    <row r="798" spans="1:54" x14ac:dyDescent="0.25">
      <c r="A798" s="8" t="s">
        <v>980</v>
      </c>
      <c r="B798" s="8">
        <v>13</v>
      </c>
      <c r="C798" s="10" t="s">
        <v>390</v>
      </c>
      <c r="D798" s="10" t="s">
        <v>401</v>
      </c>
      <c r="E798" s="10" t="s">
        <v>1615</v>
      </c>
      <c r="F798" s="33">
        <f t="shared" si="12"/>
        <v>117.13499999999999</v>
      </c>
      <c r="G798" s="8">
        <v>43.859999999999992</v>
      </c>
      <c r="H798" s="8">
        <v>54.980000000000004</v>
      </c>
      <c r="I798" s="14">
        <v>49.42</v>
      </c>
      <c r="J798" s="14">
        <v>49.42</v>
      </c>
      <c r="K798" s="8"/>
      <c r="L798" s="11">
        <v>1</v>
      </c>
      <c r="M798" s="11">
        <v>1</v>
      </c>
      <c r="N798" s="11">
        <v>1.5</v>
      </c>
      <c r="O798" s="11">
        <v>1</v>
      </c>
      <c r="P798" s="11">
        <v>1.25</v>
      </c>
      <c r="Q798" s="11">
        <v>0</v>
      </c>
      <c r="R798" s="11">
        <v>0</v>
      </c>
      <c r="S798" s="11">
        <v>0</v>
      </c>
      <c r="T798" s="11">
        <v>0</v>
      </c>
      <c r="U798" s="11">
        <v>0</v>
      </c>
      <c r="V798" s="11">
        <v>0</v>
      </c>
      <c r="W798" s="11">
        <v>0</v>
      </c>
      <c r="X798" s="11">
        <v>0</v>
      </c>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36">
        <v>36</v>
      </c>
      <c r="AX798" s="36">
        <v>0.77500000000000568</v>
      </c>
      <c r="AY798" s="36">
        <v>141</v>
      </c>
      <c r="AZ798" s="36">
        <v>143</v>
      </c>
      <c r="BA798" s="36">
        <v>170.36500000000001</v>
      </c>
      <c r="BB798" s="37">
        <f>SUMPRODUCT(L798:X798,分數請填寫在這邊!C$7:O$7)</f>
        <v>287.5</v>
      </c>
    </row>
    <row r="799" spans="1:54" x14ac:dyDescent="0.25">
      <c r="A799" s="8" t="s">
        <v>980</v>
      </c>
      <c r="B799" s="8">
        <v>14</v>
      </c>
      <c r="C799" s="10" t="s">
        <v>390</v>
      </c>
      <c r="D799" s="10" t="s">
        <v>54</v>
      </c>
      <c r="E799" s="10" t="s">
        <v>1616</v>
      </c>
      <c r="F799" s="33">
        <f t="shared" si="12"/>
        <v>55.766500000000008</v>
      </c>
      <c r="G799" s="8">
        <v>67.362499999999997</v>
      </c>
      <c r="H799" s="8">
        <v>69.516666666666666</v>
      </c>
      <c r="I799" s="14">
        <v>68.439583333333331</v>
      </c>
      <c r="J799" s="14">
        <v>69.808374999999998</v>
      </c>
      <c r="K799" s="8"/>
      <c r="L799" s="11">
        <v>1</v>
      </c>
      <c r="M799" s="11">
        <v>1</v>
      </c>
      <c r="N799" s="11">
        <v>1</v>
      </c>
      <c r="O799" s="11">
        <v>1</v>
      </c>
      <c r="P799" s="11">
        <v>1</v>
      </c>
      <c r="Q799" s="11">
        <v>0</v>
      </c>
      <c r="R799" s="11">
        <v>0</v>
      </c>
      <c r="S799" s="11">
        <v>0</v>
      </c>
      <c r="T799" s="11">
        <v>0</v>
      </c>
      <c r="U799" s="11">
        <v>0</v>
      </c>
      <c r="V799" s="11">
        <v>0</v>
      </c>
      <c r="W799" s="11">
        <v>0</v>
      </c>
      <c r="X799" s="11">
        <v>0</v>
      </c>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36">
        <v>60</v>
      </c>
      <c r="AX799" s="36">
        <v>0.5494791666666643</v>
      </c>
      <c r="AY799" s="36">
        <v>174</v>
      </c>
      <c r="AZ799" s="36">
        <v>176</v>
      </c>
      <c r="BA799" s="36">
        <v>194.23349999999999</v>
      </c>
      <c r="BB799" s="37">
        <f>SUMPRODUCT(L799:X799,分數請填寫在這邊!C$7:O$7)</f>
        <v>250</v>
      </c>
    </row>
    <row r="800" spans="1:54" x14ac:dyDescent="0.25">
      <c r="A800" s="8" t="s">
        <v>980</v>
      </c>
      <c r="B800" s="8">
        <v>15</v>
      </c>
      <c r="C800" s="10" t="s">
        <v>390</v>
      </c>
      <c r="D800" s="10" t="s">
        <v>55</v>
      </c>
      <c r="E800" s="10" t="s">
        <v>1617</v>
      </c>
      <c r="F800" s="33">
        <f t="shared" si="12"/>
        <v>40.777249999999981</v>
      </c>
      <c r="G800" s="8">
        <v>67.316666666666663</v>
      </c>
      <c r="H800" s="8">
        <v>70.375</v>
      </c>
      <c r="I800" s="14">
        <v>68.845833333333331</v>
      </c>
      <c r="J800" s="14">
        <v>70.222750000000005</v>
      </c>
      <c r="K800" s="8"/>
      <c r="L800" s="11">
        <v>1</v>
      </c>
      <c r="M800" s="11">
        <v>1</v>
      </c>
      <c r="N800" s="11">
        <v>1</v>
      </c>
      <c r="O800" s="11">
        <v>0</v>
      </c>
      <c r="P800" s="11">
        <v>1</v>
      </c>
      <c r="Q800" s="11">
        <v>0</v>
      </c>
      <c r="R800" s="11">
        <v>0</v>
      </c>
      <c r="S800" s="11">
        <v>0</v>
      </c>
      <c r="T800" s="11">
        <v>0</v>
      </c>
      <c r="U800" s="11">
        <v>0</v>
      </c>
      <c r="V800" s="11">
        <v>0</v>
      </c>
      <c r="W800" s="11">
        <v>0</v>
      </c>
      <c r="X800" s="11">
        <v>0</v>
      </c>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36">
        <v>61</v>
      </c>
      <c r="AX800" s="36">
        <v>5.7291666666664298E-2</v>
      </c>
      <c r="AY800" s="36">
        <v>144</v>
      </c>
      <c r="AZ800" s="36">
        <v>146</v>
      </c>
      <c r="BA800" s="36">
        <v>159.22275000000002</v>
      </c>
      <c r="BB800" s="37">
        <f>SUMPRODUCT(L800:X800,分數請填寫在這邊!C$7:O$7)</f>
        <v>200</v>
      </c>
    </row>
    <row r="801" spans="1:54" x14ac:dyDescent="0.25">
      <c r="A801" s="8" t="s">
        <v>980</v>
      </c>
      <c r="B801" s="8">
        <v>16</v>
      </c>
      <c r="C801" s="10" t="s">
        <v>390</v>
      </c>
      <c r="D801" s="10" t="s">
        <v>402</v>
      </c>
      <c r="E801" s="10" t="s">
        <v>1618</v>
      </c>
      <c r="F801" s="33">
        <f t="shared" si="12"/>
        <v>65.088750000000005</v>
      </c>
      <c r="G801" s="8">
        <v>60.332499999999996</v>
      </c>
      <c r="H801" s="8">
        <v>66.882499999999993</v>
      </c>
      <c r="I801" s="14">
        <v>63.607499999999995</v>
      </c>
      <c r="J801" s="14">
        <v>63.607499999999995</v>
      </c>
      <c r="K801" s="8"/>
      <c r="L801" s="11">
        <v>0</v>
      </c>
      <c r="M801" s="11">
        <v>1</v>
      </c>
      <c r="N801" s="11">
        <v>1.5</v>
      </c>
      <c r="O801" s="11">
        <v>0</v>
      </c>
      <c r="P801" s="11">
        <v>1.5</v>
      </c>
      <c r="Q801" s="11">
        <v>0</v>
      </c>
      <c r="R801" s="11">
        <v>0</v>
      </c>
      <c r="S801" s="11">
        <v>0</v>
      </c>
      <c r="T801" s="11">
        <v>0</v>
      </c>
      <c r="U801" s="11">
        <v>0</v>
      </c>
      <c r="V801" s="11">
        <v>0</v>
      </c>
      <c r="W801" s="11">
        <v>0</v>
      </c>
      <c r="X801" s="11">
        <v>0</v>
      </c>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36">
        <v>54</v>
      </c>
      <c r="AX801" s="36">
        <v>0.50937499999999858</v>
      </c>
      <c r="AY801" s="36">
        <v>118</v>
      </c>
      <c r="AZ801" s="36">
        <v>118</v>
      </c>
      <c r="BA801" s="36">
        <v>134.91125</v>
      </c>
      <c r="BB801" s="37">
        <f>SUMPRODUCT(L801:X801,分數請填寫在這邊!C$7:O$7)</f>
        <v>200</v>
      </c>
    </row>
    <row r="802" spans="1:54" x14ac:dyDescent="0.25">
      <c r="A802" s="8" t="s">
        <v>980</v>
      </c>
      <c r="B802" s="8">
        <v>17</v>
      </c>
      <c r="C802" s="10" t="s">
        <v>390</v>
      </c>
      <c r="D802" s="10" t="s">
        <v>403</v>
      </c>
      <c r="E802" s="10" t="s">
        <v>1619</v>
      </c>
      <c r="F802" s="33">
        <f t="shared" si="12"/>
        <v>-24.083333333333371</v>
      </c>
      <c r="G802" s="8">
        <v>55.333333333333336</v>
      </c>
      <c r="H802" s="8">
        <v>66.577777777777783</v>
      </c>
      <c r="I802" s="14">
        <v>60.955555555555563</v>
      </c>
      <c r="J802" s="14">
        <v>51.194444444444457</v>
      </c>
      <c r="K802" s="8"/>
      <c r="L802" s="11">
        <v>1.5</v>
      </c>
      <c r="M802" s="11">
        <v>2</v>
      </c>
      <c r="N802" s="11">
        <v>0</v>
      </c>
      <c r="O802" s="11">
        <v>0</v>
      </c>
      <c r="P802" s="11">
        <v>0</v>
      </c>
      <c r="Q802" s="11">
        <v>0</v>
      </c>
      <c r="R802" s="11">
        <v>0</v>
      </c>
      <c r="S802" s="11">
        <v>1</v>
      </c>
      <c r="T802" s="11">
        <v>0</v>
      </c>
      <c r="U802" s="11">
        <v>0</v>
      </c>
      <c r="V802" s="11">
        <v>1</v>
      </c>
      <c r="W802" s="11">
        <v>0</v>
      </c>
      <c r="X802" s="11">
        <v>0</v>
      </c>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36">
        <v>51</v>
      </c>
      <c r="AX802" s="36">
        <v>0.19444444444445708</v>
      </c>
      <c r="AY802" s="36">
        <v>198.5</v>
      </c>
      <c r="AZ802" s="36">
        <v>201.5</v>
      </c>
      <c r="BA802" s="36">
        <v>199.08333333333337</v>
      </c>
      <c r="BB802" s="37">
        <f>SUMPRODUCT(L802:X802,分數請填寫在這邊!C$7:O$7)</f>
        <v>175</v>
      </c>
    </row>
    <row r="803" spans="1:54" x14ac:dyDescent="0.25">
      <c r="A803" s="8" t="s">
        <v>980</v>
      </c>
      <c r="B803" s="8">
        <v>18</v>
      </c>
      <c r="C803" s="10" t="s">
        <v>390</v>
      </c>
      <c r="D803" s="10" t="s">
        <v>404</v>
      </c>
      <c r="E803" s="10" t="s">
        <v>1620</v>
      </c>
      <c r="F803" s="33">
        <f t="shared" si="12"/>
        <v>-45.25</v>
      </c>
      <c r="G803" s="8">
        <v>65.099999999999994</v>
      </c>
      <c r="H803" s="8">
        <v>72.899999999999977</v>
      </c>
      <c r="I803" s="14">
        <v>68.999999999999986</v>
      </c>
      <c r="J803" s="14">
        <v>61.249999999999986</v>
      </c>
      <c r="K803" s="8"/>
      <c r="L803" s="11">
        <v>1</v>
      </c>
      <c r="M803" s="11">
        <v>2</v>
      </c>
      <c r="N803" s="11">
        <v>0</v>
      </c>
      <c r="O803" s="11">
        <v>0</v>
      </c>
      <c r="P803" s="11">
        <v>0</v>
      </c>
      <c r="Q803" s="11">
        <v>0</v>
      </c>
      <c r="R803" s="11">
        <v>0</v>
      </c>
      <c r="S803" s="11">
        <v>0</v>
      </c>
      <c r="T803" s="11">
        <v>1</v>
      </c>
      <c r="U803" s="11">
        <v>0</v>
      </c>
      <c r="V803" s="11">
        <v>1</v>
      </c>
      <c r="W803" s="11">
        <v>0</v>
      </c>
      <c r="X803" s="11">
        <v>0</v>
      </c>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36">
        <v>61</v>
      </c>
      <c r="AX803" s="36">
        <v>0.24999999999998579</v>
      </c>
      <c r="AY803" s="36">
        <v>195</v>
      </c>
      <c r="AZ803" s="36">
        <v>196</v>
      </c>
      <c r="BA803" s="36">
        <v>195.25</v>
      </c>
      <c r="BB803" s="37">
        <f>SUMPRODUCT(L803:X803,分數請填寫在這邊!C$7:O$7)</f>
        <v>150</v>
      </c>
    </row>
    <row r="804" spans="1:54" x14ac:dyDescent="0.25">
      <c r="A804" s="8" t="s">
        <v>980</v>
      </c>
      <c r="B804" s="8">
        <v>19</v>
      </c>
      <c r="C804" s="10" t="s">
        <v>390</v>
      </c>
      <c r="D804" s="10" t="s">
        <v>405</v>
      </c>
      <c r="E804" s="10" t="s">
        <v>1621</v>
      </c>
      <c r="F804" s="33">
        <f t="shared" si="12"/>
        <v>87.74955357142855</v>
      </c>
      <c r="G804" s="8">
        <v>61.868571428571428</v>
      </c>
      <c r="H804" s="8">
        <v>67.064999999999998</v>
      </c>
      <c r="I804" s="14">
        <v>64.46678571428572</v>
      </c>
      <c r="J804" s="14">
        <v>64.46678571428572</v>
      </c>
      <c r="K804" s="8"/>
      <c r="L804" s="11">
        <v>1</v>
      </c>
      <c r="M804" s="11">
        <v>1.25</v>
      </c>
      <c r="N804" s="11">
        <v>1.5</v>
      </c>
      <c r="O804" s="11">
        <v>1</v>
      </c>
      <c r="P804" s="11">
        <v>1.5</v>
      </c>
      <c r="Q804" s="11">
        <v>0</v>
      </c>
      <c r="R804" s="11">
        <v>0</v>
      </c>
      <c r="S804" s="11">
        <v>0</v>
      </c>
      <c r="T804" s="11">
        <v>0</v>
      </c>
      <c r="U804" s="11">
        <v>0</v>
      </c>
      <c r="V804" s="11">
        <v>0</v>
      </c>
      <c r="W804" s="11">
        <v>0</v>
      </c>
      <c r="X804" s="11">
        <v>0</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36">
        <v>55</v>
      </c>
      <c r="AX804" s="36">
        <v>0.58348214285715017</v>
      </c>
      <c r="AY804" s="36">
        <v>199.5</v>
      </c>
      <c r="AZ804" s="36">
        <v>204.75</v>
      </c>
      <c r="BA804" s="36">
        <v>224.75044642857145</v>
      </c>
      <c r="BB804" s="37">
        <f>SUMPRODUCT(L804:X804,分數請填寫在這邊!C$7:O$7)</f>
        <v>312.5</v>
      </c>
    </row>
    <row r="805" spans="1:54" x14ac:dyDescent="0.25">
      <c r="A805" s="8" t="s">
        <v>980</v>
      </c>
      <c r="B805" s="8">
        <v>20</v>
      </c>
      <c r="C805" s="10" t="s">
        <v>390</v>
      </c>
      <c r="D805" s="10" t="s">
        <v>848</v>
      </c>
      <c r="E805" s="10" t="s">
        <v>2330</v>
      </c>
      <c r="F805" s="33">
        <f t="shared" si="12"/>
        <v>-15</v>
      </c>
      <c r="G805" s="8">
        <v>58.25</v>
      </c>
      <c r="H805" s="8">
        <v>66.05714285714285</v>
      </c>
      <c r="I805" s="14">
        <v>62.153571428571425</v>
      </c>
      <c r="J805" s="14">
        <v>52.691964285714285</v>
      </c>
      <c r="K805" s="8"/>
      <c r="L805" s="11">
        <v>1</v>
      </c>
      <c r="M805" s="11">
        <v>1</v>
      </c>
      <c r="N805" s="11">
        <v>0</v>
      </c>
      <c r="O805" s="11">
        <v>0</v>
      </c>
      <c r="P805" s="11">
        <v>0</v>
      </c>
      <c r="Q805" s="11">
        <v>0</v>
      </c>
      <c r="R805" s="11">
        <v>1</v>
      </c>
      <c r="S805" s="11">
        <v>0</v>
      </c>
      <c r="T805" s="11">
        <v>0</v>
      </c>
      <c r="U805" s="11">
        <v>0</v>
      </c>
      <c r="V805" s="11">
        <v>0</v>
      </c>
      <c r="W805" s="11">
        <v>0</v>
      </c>
      <c r="X805" s="11">
        <v>0</v>
      </c>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36">
        <v>52</v>
      </c>
      <c r="AX805" s="36">
        <v>0.6919642857142847</v>
      </c>
      <c r="AY805" s="36">
        <v>115</v>
      </c>
      <c r="AZ805" s="36">
        <v>115</v>
      </c>
      <c r="BA805" s="36">
        <v>115</v>
      </c>
      <c r="BB805" s="37">
        <f>SUMPRODUCT(L805:X805,分數請填寫在這邊!C$7:O$7)</f>
        <v>100</v>
      </c>
    </row>
    <row r="806" spans="1:54" x14ac:dyDescent="0.25">
      <c r="A806" s="8" t="s">
        <v>980</v>
      </c>
      <c r="B806" s="8">
        <v>21</v>
      </c>
      <c r="C806" s="10" t="s">
        <v>390</v>
      </c>
      <c r="D806" s="10" t="s">
        <v>406</v>
      </c>
      <c r="E806" s="10" t="s">
        <v>1622</v>
      </c>
      <c r="F806" s="33">
        <f t="shared" si="12"/>
        <v>158.91818181818178</v>
      </c>
      <c r="G806" s="8">
        <v>36.154545454545456</v>
      </c>
      <c r="H806" s="8">
        <v>50.878181818181815</v>
      </c>
      <c r="I806" s="14">
        <v>43.516363636363636</v>
      </c>
      <c r="J806" s="14">
        <v>29.395454545454555</v>
      </c>
      <c r="K806" s="8"/>
      <c r="L806" s="11">
        <v>1</v>
      </c>
      <c r="M806" s="11">
        <v>1.5</v>
      </c>
      <c r="N806" s="11">
        <v>0</v>
      </c>
      <c r="O806" s="11">
        <v>1.5</v>
      </c>
      <c r="P806" s="11">
        <v>0</v>
      </c>
      <c r="Q806" s="11">
        <v>1.5</v>
      </c>
      <c r="R806" s="11">
        <v>0</v>
      </c>
      <c r="S806" s="11">
        <v>0</v>
      </c>
      <c r="T806" s="11">
        <v>0</v>
      </c>
      <c r="U806" s="11">
        <v>1</v>
      </c>
      <c r="V806" s="11">
        <v>0</v>
      </c>
      <c r="W806" s="11">
        <v>0</v>
      </c>
      <c r="X806" s="11">
        <v>0</v>
      </c>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36">
        <v>29</v>
      </c>
      <c r="AX806" s="36">
        <v>0.39545454545455527</v>
      </c>
      <c r="AY806" s="36">
        <v>164.5</v>
      </c>
      <c r="AZ806" s="36">
        <v>168.5</v>
      </c>
      <c r="BA806" s="36">
        <v>166.08181818181822</v>
      </c>
      <c r="BB806" s="37">
        <f>SUMPRODUCT(L806:X806,分數請填寫在這邊!C$7:O$7)</f>
        <v>325</v>
      </c>
    </row>
    <row r="807" spans="1:54" x14ac:dyDescent="0.25">
      <c r="A807" s="8" t="s">
        <v>980</v>
      </c>
      <c r="B807" s="8">
        <v>22</v>
      </c>
      <c r="C807" s="10" t="s">
        <v>390</v>
      </c>
      <c r="D807" s="10" t="s">
        <v>407</v>
      </c>
      <c r="E807" s="10" t="s">
        <v>1623</v>
      </c>
      <c r="F807" s="33">
        <f t="shared" si="12"/>
        <v>105.10397727272726</v>
      </c>
      <c r="G807" s="8">
        <v>45.575000000000003</v>
      </c>
      <c r="H807" s="8">
        <v>55.941818181818185</v>
      </c>
      <c r="I807" s="14">
        <v>50.758409090909097</v>
      </c>
      <c r="J807" s="14">
        <v>50.758409090909097</v>
      </c>
      <c r="K807" s="8"/>
      <c r="L807" s="11">
        <v>1</v>
      </c>
      <c r="M807" s="11">
        <v>1.5</v>
      </c>
      <c r="N807" s="11">
        <v>1.5</v>
      </c>
      <c r="O807" s="11">
        <v>0</v>
      </c>
      <c r="P807" s="11">
        <v>1.5</v>
      </c>
      <c r="Q807" s="11">
        <v>0</v>
      </c>
      <c r="R807" s="11">
        <v>0</v>
      </c>
      <c r="S807" s="11">
        <v>0</v>
      </c>
      <c r="T807" s="11">
        <v>0</v>
      </c>
      <c r="U807" s="11">
        <v>0</v>
      </c>
      <c r="V807" s="11">
        <v>0</v>
      </c>
      <c r="W807" s="11">
        <v>0</v>
      </c>
      <c r="X807" s="11">
        <v>0</v>
      </c>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36">
        <v>38</v>
      </c>
      <c r="AX807" s="36">
        <v>0.44801136363637539</v>
      </c>
      <c r="AY807" s="36">
        <v>140.5</v>
      </c>
      <c r="AZ807" s="36">
        <v>143.5</v>
      </c>
      <c r="BA807" s="36">
        <v>169.89602272727274</v>
      </c>
      <c r="BB807" s="37">
        <f>SUMPRODUCT(L807:X807,分數請填寫在這邊!C$7:O$7)</f>
        <v>275</v>
      </c>
    </row>
    <row r="808" spans="1:54" x14ac:dyDescent="0.25">
      <c r="A808" s="8" t="s">
        <v>980</v>
      </c>
      <c r="B808" s="8">
        <v>23</v>
      </c>
      <c r="C808" s="10" t="s">
        <v>390</v>
      </c>
      <c r="D808" s="10" t="s">
        <v>408</v>
      </c>
      <c r="E808" s="10" t="s">
        <v>1624</v>
      </c>
      <c r="F808" s="33">
        <f t="shared" si="12"/>
        <v>-34.437500000000028</v>
      </c>
      <c r="G808" s="8">
        <v>60.7</v>
      </c>
      <c r="H808" s="8">
        <v>68.600000000000009</v>
      </c>
      <c r="I808" s="14">
        <v>64.650000000000006</v>
      </c>
      <c r="J808" s="14">
        <v>55.812500000000007</v>
      </c>
      <c r="K808" s="8"/>
      <c r="L808" s="11">
        <v>1</v>
      </c>
      <c r="M808" s="11">
        <v>2</v>
      </c>
      <c r="N808" s="11">
        <v>0</v>
      </c>
      <c r="O808" s="11">
        <v>0</v>
      </c>
      <c r="P808" s="11">
        <v>0</v>
      </c>
      <c r="Q808" s="11">
        <v>0</v>
      </c>
      <c r="R808" s="11">
        <v>1</v>
      </c>
      <c r="S808" s="11">
        <v>0</v>
      </c>
      <c r="T808" s="11">
        <v>0</v>
      </c>
      <c r="U808" s="11">
        <v>0</v>
      </c>
      <c r="V808" s="11">
        <v>1</v>
      </c>
      <c r="W808" s="11">
        <v>0</v>
      </c>
      <c r="X808" s="11">
        <v>0</v>
      </c>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36">
        <v>55</v>
      </c>
      <c r="AX808" s="36">
        <v>0.81250000000000711</v>
      </c>
      <c r="AY808" s="36">
        <v>182</v>
      </c>
      <c r="AZ808" s="36">
        <v>185</v>
      </c>
      <c r="BA808" s="36">
        <v>184.43750000000003</v>
      </c>
      <c r="BB808" s="37">
        <f>SUMPRODUCT(L808:X808,分數請填寫在這邊!C$7:O$7)</f>
        <v>150</v>
      </c>
    </row>
    <row r="809" spans="1:54" x14ac:dyDescent="0.25">
      <c r="A809" s="8" t="s">
        <v>981</v>
      </c>
      <c r="B809" s="8">
        <v>4</v>
      </c>
      <c r="C809" s="10" t="s">
        <v>409</v>
      </c>
      <c r="D809" s="10" t="s">
        <v>70</v>
      </c>
      <c r="E809" s="10" t="s">
        <v>1625</v>
      </c>
      <c r="F809" s="33">
        <f t="shared" si="12"/>
        <v>-26.25</v>
      </c>
      <c r="G809" s="8">
        <v>65.142222222222216</v>
      </c>
      <c r="H809" s="8">
        <v>73.686153846153857</v>
      </c>
      <c r="I809" s="14">
        <v>69.414188034188044</v>
      </c>
      <c r="J809" s="14">
        <v>61.767735042735055</v>
      </c>
      <c r="K809" s="8"/>
      <c r="L809" s="11">
        <v>2</v>
      </c>
      <c r="M809" s="11">
        <v>1.25</v>
      </c>
      <c r="N809" s="11">
        <v>0</v>
      </c>
      <c r="O809" s="11">
        <v>0</v>
      </c>
      <c r="P809" s="11">
        <v>0</v>
      </c>
      <c r="Q809" s="11">
        <v>0</v>
      </c>
      <c r="R809" s="11">
        <v>1.25</v>
      </c>
      <c r="S809" s="11">
        <v>0</v>
      </c>
      <c r="T809" s="11">
        <v>0</v>
      </c>
      <c r="U809" s="11">
        <v>0</v>
      </c>
      <c r="V809" s="11">
        <v>0</v>
      </c>
      <c r="W809" s="11">
        <v>0</v>
      </c>
      <c r="X809" s="11">
        <v>0</v>
      </c>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36">
        <v>61</v>
      </c>
      <c r="AX809" s="36">
        <v>0.76773504273505466</v>
      </c>
      <c r="AY809" s="36">
        <v>188.75</v>
      </c>
      <c r="AZ809" s="36">
        <v>188.75</v>
      </c>
      <c r="BA809" s="36">
        <v>188.75</v>
      </c>
      <c r="BB809" s="37">
        <f>SUMPRODUCT(L809:X809,分數請填寫在這邊!C$7:O$7)</f>
        <v>162.5</v>
      </c>
    </row>
    <row r="810" spans="1:54" x14ac:dyDescent="0.25">
      <c r="A810" s="8" t="s">
        <v>981</v>
      </c>
      <c r="B810" s="8">
        <v>5</v>
      </c>
      <c r="C810" s="10" t="s">
        <v>409</v>
      </c>
      <c r="D810" s="10" t="s">
        <v>71</v>
      </c>
      <c r="E810" s="10" t="s">
        <v>1626</v>
      </c>
      <c r="F810" s="33">
        <f t="shared" si="12"/>
        <v>-56.093749999999972</v>
      </c>
      <c r="G810" s="8">
        <v>65</v>
      </c>
      <c r="H810" s="8">
        <v>69.446153846153848</v>
      </c>
      <c r="I810" s="14">
        <v>67.223076923076917</v>
      </c>
      <c r="J810" s="14">
        <v>59.028846153846146</v>
      </c>
      <c r="K810" s="8" t="s">
        <v>961</v>
      </c>
      <c r="L810" s="11">
        <v>1.75</v>
      </c>
      <c r="M810" s="11">
        <v>2</v>
      </c>
      <c r="N810" s="11">
        <v>0</v>
      </c>
      <c r="O810" s="11">
        <v>0</v>
      </c>
      <c r="P810" s="11">
        <v>0</v>
      </c>
      <c r="Q810" s="11">
        <v>0</v>
      </c>
      <c r="R810" s="11">
        <v>1.5</v>
      </c>
      <c r="S810" s="11">
        <v>0</v>
      </c>
      <c r="T810" s="11">
        <v>0</v>
      </c>
      <c r="U810" s="11">
        <v>0</v>
      </c>
      <c r="V810" s="11">
        <v>1</v>
      </c>
      <c r="W810" s="11">
        <v>0</v>
      </c>
      <c r="X810" s="11">
        <v>0</v>
      </c>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36">
        <v>59</v>
      </c>
      <c r="AX810" s="36">
        <v>2.8846153846146194E-2</v>
      </c>
      <c r="AY810" s="36">
        <v>243.5</v>
      </c>
      <c r="AZ810" s="36">
        <v>246.75</v>
      </c>
      <c r="BA810" s="36">
        <v>243.59374999999997</v>
      </c>
      <c r="BB810" s="37">
        <f>SUMPRODUCT(L810:X810,分數請填寫在這邊!C$7:O$7)</f>
        <v>187.5</v>
      </c>
    </row>
    <row r="811" spans="1:54" x14ac:dyDescent="0.25">
      <c r="A811" s="8" t="s">
        <v>981</v>
      </c>
      <c r="B811" s="8">
        <v>6</v>
      </c>
      <c r="C811" s="10" t="s">
        <v>409</v>
      </c>
      <c r="D811" s="10" t="s">
        <v>72</v>
      </c>
      <c r="E811" s="10" t="s">
        <v>1627</v>
      </c>
      <c r="F811" s="33">
        <f t="shared" si="12"/>
        <v>-119.55021367521368</v>
      </c>
      <c r="G811" s="8">
        <v>66.084444444444443</v>
      </c>
      <c r="H811" s="8">
        <v>71.547692307692301</v>
      </c>
      <c r="I811" s="14">
        <v>68.816068376068372</v>
      </c>
      <c r="J811" s="14">
        <v>61.020085470085469</v>
      </c>
      <c r="K811" s="8"/>
      <c r="L811" s="11">
        <v>0</v>
      </c>
      <c r="M811" s="11">
        <v>1.5</v>
      </c>
      <c r="N811" s="11">
        <v>0</v>
      </c>
      <c r="O811" s="11">
        <v>0</v>
      </c>
      <c r="P811" s="11">
        <v>0</v>
      </c>
      <c r="Q811" s="11">
        <v>0</v>
      </c>
      <c r="R811" s="11">
        <v>0</v>
      </c>
      <c r="S811" s="11">
        <v>1.5</v>
      </c>
      <c r="T811" s="11">
        <v>0</v>
      </c>
      <c r="U811" s="11">
        <v>0</v>
      </c>
      <c r="V811" s="11">
        <v>1</v>
      </c>
      <c r="W811" s="11">
        <v>1</v>
      </c>
      <c r="X811" s="11">
        <v>0</v>
      </c>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36">
        <v>61</v>
      </c>
      <c r="AX811" s="36">
        <v>2.0085470085469126E-2</v>
      </c>
      <c r="AY811" s="36">
        <v>194.5</v>
      </c>
      <c r="AZ811" s="36">
        <v>197</v>
      </c>
      <c r="BA811" s="36">
        <v>194.55021367521368</v>
      </c>
      <c r="BB811" s="37">
        <f>SUMPRODUCT(L811:X811,分數請填寫在這邊!C$7:O$7)</f>
        <v>75</v>
      </c>
    </row>
    <row r="812" spans="1:54" x14ac:dyDescent="0.25">
      <c r="A812" s="8" t="s">
        <v>981</v>
      </c>
      <c r="B812" s="8">
        <v>7</v>
      </c>
      <c r="C812" s="10" t="s">
        <v>409</v>
      </c>
      <c r="D812" s="10" t="s">
        <v>62</v>
      </c>
      <c r="E812" s="10" t="s">
        <v>1628</v>
      </c>
      <c r="F812" s="33">
        <f t="shared" si="12"/>
        <v>-66.768750000000011</v>
      </c>
      <c r="G812" s="8">
        <v>63.52</v>
      </c>
      <c r="H812" s="8">
        <v>71.433333333333337</v>
      </c>
      <c r="I812" s="14">
        <v>67.476666666666674</v>
      </c>
      <c r="J812" s="14">
        <v>59.345833333333346</v>
      </c>
      <c r="K812" s="8"/>
      <c r="L812" s="11">
        <v>1.5</v>
      </c>
      <c r="M812" s="11">
        <v>1.75</v>
      </c>
      <c r="N812" s="11">
        <v>0</v>
      </c>
      <c r="O812" s="11">
        <v>0</v>
      </c>
      <c r="P812" s="11">
        <v>0</v>
      </c>
      <c r="Q812" s="11">
        <v>0</v>
      </c>
      <c r="R812" s="11">
        <v>0</v>
      </c>
      <c r="S812" s="11">
        <v>0</v>
      </c>
      <c r="T812" s="11">
        <v>1</v>
      </c>
      <c r="U812" s="11">
        <v>0</v>
      </c>
      <c r="V812" s="11">
        <v>1.75</v>
      </c>
      <c r="W812" s="11">
        <v>0</v>
      </c>
      <c r="X812" s="11">
        <v>0</v>
      </c>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36">
        <v>59</v>
      </c>
      <c r="AX812" s="36">
        <v>0.34583333333334565</v>
      </c>
      <c r="AY812" s="36">
        <v>228.75</v>
      </c>
      <c r="AZ812" s="36">
        <v>230.25</v>
      </c>
      <c r="BA812" s="36">
        <v>229.26875000000001</v>
      </c>
      <c r="BB812" s="37">
        <f>SUMPRODUCT(L812:X812,分數請填寫在這邊!C$7:O$7)</f>
        <v>162.5</v>
      </c>
    </row>
    <row r="813" spans="1:54" x14ac:dyDescent="0.25">
      <c r="A813" s="8" t="s">
        <v>981</v>
      </c>
      <c r="B813" s="8">
        <v>8</v>
      </c>
      <c r="C813" s="10" t="s">
        <v>409</v>
      </c>
      <c r="D813" s="10" t="s">
        <v>67</v>
      </c>
      <c r="E813" s="10" t="s">
        <v>1629</v>
      </c>
      <c r="F813" s="33">
        <f t="shared" si="12"/>
        <v>-19.817767857142854</v>
      </c>
      <c r="G813" s="8">
        <v>62.631999999999991</v>
      </c>
      <c r="H813" s="8">
        <v>74.482857142857142</v>
      </c>
      <c r="I813" s="14">
        <v>68.557428571428574</v>
      </c>
      <c r="J813" s="14">
        <v>60.696785714285717</v>
      </c>
      <c r="K813" s="8"/>
      <c r="L813" s="11">
        <v>1.25</v>
      </c>
      <c r="M813" s="11">
        <v>1.25</v>
      </c>
      <c r="N813" s="11">
        <v>0</v>
      </c>
      <c r="O813" s="11">
        <v>0</v>
      </c>
      <c r="P813" s="11">
        <v>0</v>
      </c>
      <c r="Q813" s="11">
        <v>0</v>
      </c>
      <c r="R813" s="11">
        <v>0</v>
      </c>
      <c r="S813" s="11">
        <v>0</v>
      </c>
      <c r="T813" s="11">
        <v>1</v>
      </c>
      <c r="U813" s="11">
        <v>0</v>
      </c>
      <c r="V813" s="11">
        <v>0</v>
      </c>
      <c r="W813" s="11">
        <v>0</v>
      </c>
      <c r="X813" s="11">
        <v>0</v>
      </c>
      <c r="Y813" s="8"/>
      <c r="Z813" s="8"/>
      <c r="AA813" s="8" t="s">
        <v>968</v>
      </c>
      <c r="AB813" s="8" t="s">
        <v>968</v>
      </c>
      <c r="AC813" s="8"/>
      <c r="AD813" s="8"/>
      <c r="AE813" s="8"/>
      <c r="AF813" s="8"/>
      <c r="AG813" s="8"/>
      <c r="AH813" s="8"/>
      <c r="AI813" s="8"/>
      <c r="AJ813" s="8"/>
      <c r="AK813" s="8"/>
      <c r="AL813" s="8"/>
      <c r="AM813" s="8"/>
      <c r="AN813" s="8"/>
      <c r="AO813" s="8"/>
      <c r="AP813" s="8"/>
      <c r="AQ813" s="8"/>
      <c r="AR813" s="8"/>
      <c r="AS813" s="8"/>
      <c r="AT813" s="8"/>
      <c r="AU813" s="8"/>
      <c r="AV813" s="8"/>
      <c r="AW813" s="36">
        <v>60</v>
      </c>
      <c r="AX813" s="36">
        <v>0.69678571428571701</v>
      </c>
      <c r="AY813" s="36">
        <v>143.25</v>
      </c>
      <c r="AZ813" s="36">
        <v>145.5</v>
      </c>
      <c r="BA813" s="36">
        <v>144.81776785714285</v>
      </c>
      <c r="BB813" s="37">
        <f>SUMPRODUCT(L813:X813,分數請填寫在這邊!C$7:O$7)</f>
        <v>125</v>
      </c>
    </row>
    <row r="814" spans="1:54" x14ac:dyDescent="0.25">
      <c r="A814" s="8" t="s">
        <v>981</v>
      </c>
      <c r="B814" s="8">
        <v>9</v>
      </c>
      <c r="C814" s="10" t="s">
        <v>409</v>
      </c>
      <c r="D814" s="10" t="s">
        <v>410</v>
      </c>
      <c r="E814" s="10" t="s">
        <v>1630</v>
      </c>
      <c r="F814" s="33">
        <f t="shared" si="12"/>
        <v>-80.702380952380935</v>
      </c>
      <c r="G814" s="8">
        <v>70.38095238095238</v>
      </c>
      <c r="H814" s="8">
        <v>76.580952380952382</v>
      </c>
      <c r="I814" s="14">
        <v>73.480952380952374</v>
      </c>
      <c r="J814" s="14">
        <v>66.851190476190467</v>
      </c>
      <c r="K814" s="8"/>
      <c r="L814" s="11">
        <v>1.5</v>
      </c>
      <c r="M814" s="11">
        <v>2</v>
      </c>
      <c r="N814" s="11">
        <v>0</v>
      </c>
      <c r="O814" s="11">
        <v>0</v>
      </c>
      <c r="P814" s="11">
        <v>0</v>
      </c>
      <c r="Q814" s="11">
        <v>0</v>
      </c>
      <c r="R814" s="11">
        <v>0</v>
      </c>
      <c r="S814" s="11">
        <v>0</v>
      </c>
      <c r="T814" s="11">
        <v>1</v>
      </c>
      <c r="U814" s="11">
        <v>0</v>
      </c>
      <c r="V814" s="11">
        <v>1.75</v>
      </c>
      <c r="W814" s="11">
        <v>0</v>
      </c>
      <c r="X814" s="11">
        <v>0</v>
      </c>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36">
        <v>66</v>
      </c>
      <c r="AX814" s="36">
        <v>0.85119047619046739</v>
      </c>
      <c r="AY814" s="36">
        <v>254</v>
      </c>
      <c r="AZ814" s="36">
        <v>256</v>
      </c>
      <c r="BA814" s="36">
        <v>255.70238095238093</v>
      </c>
      <c r="BB814" s="37">
        <f>SUMPRODUCT(L814:X814,分數請填寫在這邊!C$7:O$7)</f>
        <v>175</v>
      </c>
    </row>
    <row r="815" spans="1:54" x14ac:dyDescent="0.25">
      <c r="A815" s="8" t="s">
        <v>981</v>
      </c>
      <c r="B815" s="8">
        <v>11</v>
      </c>
      <c r="C815" s="10" t="s">
        <v>409</v>
      </c>
      <c r="D815" s="10" t="s">
        <v>411</v>
      </c>
      <c r="E815" s="10" t="s">
        <v>1631</v>
      </c>
      <c r="F815" s="33">
        <f t="shared" si="12"/>
        <v>135</v>
      </c>
      <c r="G815" s="8">
        <v>50.463636363636368</v>
      </c>
      <c r="H815" s="8">
        <v>58.202222222222225</v>
      </c>
      <c r="I815" s="14">
        <v>54.332929292929293</v>
      </c>
      <c r="J815" s="14">
        <v>54.332929292929293</v>
      </c>
      <c r="K815" s="8"/>
      <c r="L815" s="11">
        <v>0</v>
      </c>
      <c r="M815" s="11">
        <v>1.25</v>
      </c>
      <c r="N815" s="11">
        <v>2</v>
      </c>
      <c r="O815" s="11">
        <v>0</v>
      </c>
      <c r="P815" s="11">
        <v>1</v>
      </c>
      <c r="Q815" s="11">
        <v>0</v>
      </c>
      <c r="R815" s="11">
        <v>0</v>
      </c>
      <c r="S815" s="11">
        <v>0</v>
      </c>
      <c r="T815" s="11">
        <v>0</v>
      </c>
      <c r="U815" s="11">
        <v>2</v>
      </c>
      <c r="V815" s="11">
        <v>0</v>
      </c>
      <c r="W815" s="11">
        <v>0</v>
      </c>
      <c r="X815" s="11">
        <v>0</v>
      </c>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36">
        <v>42</v>
      </c>
      <c r="AX815" s="36">
        <v>0.91616161616161662</v>
      </c>
      <c r="AY815" s="36">
        <v>148</v>
      </c>
      <c r="AZ815" s="36">
        <v>149.25</v>
      </c>
      <c r="BA815" s="36">
        <v>177.5</v>
      </c>
      <c r="BB815" s="37">
        <f>SUMPRODUCT(L815:X815,分數請填寫在這邊!C$7:O$7)</f>
        <v>312.5</v>
      </c>
    </row>
    <row r="816" spans="1:54" x14ac:dyDescent="0.25">
      <c r="A816" s="8" t="s">
        <v>981</v>
      </c>
      <c r="B816" s="8">
        <v>12</v>
      </c>
      <c r="C816" s="10" t="s">
        <v>409</v>
      </c>
      <c r="D816" s="10" t="s">
        <v>378</v>
      </c>
      <c r="E816" s="10" t="s">
        <v>1632</v>
      </c>
      <c r="F816" s="33">
        <f t="shared" si="12"/>
        <v>137.65603535353537</v>
      </c>
      <c r="G816" s="8">
        <v>47.774545454545454</v>
      </c>
      <c r="H816" s="8">
        <v>58.975555555555552</v>
      </c>
      <c r="I816" s="14">
        <v>53.375050505050503</v>
      </c>
      <c r="J816" s="14">
        <v>53.375050505050503</v>
      </c>
      <c r="K816" s="8"/>
      <c r="L816" s="11">
        <v>0</v>
      </c>
      <c r="M816" s="11">
        <v>1.25</v>
      </c>
      <c r="N816" s="11">
        <v>2</v>
      </c>
      <c r="O816" s="11">
        <v>0</v>
      </c>
      <c r="P816" s="11">
        <v>1</v>
      </c>
      <c r="Q816" s="11">
        <v>0</v>
      </c>
      <c r="R816" s="11">
        <v>0</v>
      </c>
      <c r="S816" s="11">
        <v>0</v>
      </c>
      <c r="T816" s="11">
        <v>0</v>
      </c>
      <c r="U816" s="11">
        <v>2</v>
      </c>
      <c r="V816" s="11">
        <v>0</v>
      </c>
      <c r="W816" s="11">
        <v>0</v>
      </c>
      <c r="X816" s="11">
        <v>0</v>
      </c>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36">
        <v>41</v>
      </c>
      <c r="AX816" s="36">
        <v>0.71881313131313362</v>
      </c>
      <c r="AY816" s="36">
        <v>145</v>
      </c>
      <c r="AZ816" s="36">
        <v>148</v>
      </c>
      <c r="BA816" s="36">
        <v>174.84396464646463</v>
      </c>
      <c r="BB816" s="37">
        <f>SUMPRODUCT(L816:X816,分數請填寫在這邊!C$7:O$7)</f>
        <v>312.5</v>
      </c>
    </row>
    <row r="817" spans="1:54" x14ac:dyDescent="0.25">
      <c r="A817" s="8" t="s">
        <v>981</v>
      </c>
      <c r="B817" s="8">
        <v>13</v>
      </c>
      <c r="C817" s="10" t="s">
        <v>409</v>
      </c>
      <c r="D817" s="10" t="s">
        <v>9</v>
      </c>
      <c r="E817" s="10" t="s">
        <v>1633</v>
      </c>
      <c r="F817" s="33">
        <f t="shared" si="12"/>
        <v>84.958041958041974</v>
      </c>
      <c r="G817" s="8">
        <v>50.984615384615381</v>
      </c>
      <c r="H817" s="8">
        <v>60.036363636363632</v>
      </c>
      <c r="I817" s="14">
        <v>55.510489510489506</v>
      </c>
      <c r="J817" s="14">
        <v>55.510489510489506</v>
      </c>
      <c r="K817" s="8"/>
      <c r="L817" s="11">
        <v>1</v>
      </c>
      <c r="M817" s="11">
        <v>1</v>
      </c>
      <c r="N817" s="11">
        <v>1</v>
      </c>
      <c r="O817" s="11">
        <v>1</v>
      </c>
      <c r="P817" s="11">
        <v>1</v>
      </c>
      <c r="Q817" s="11">
        <v>0</v>
      </c>
      <c r="R817" s="11">
        <v>0</v>
      </c>
      <c r="S817" s="11">
        <v>0</v>
      </c>
      <c r="T817" s="11">
        <v>0</v>
      </c>
      <c r="U817" s="11">
        <v>0</v>
      </c>
      <c r="V817" s="11">
        <v>0</v>
      </c>
      <c r="W817" s="11">
        <v>0</v>
      </c>
      <c r="X817" s="11">
        <v>0</v>
      </c>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36">
        <v>44</v>
      </c>
      <c r="AX817" s="36">
        <v>0.38811188811188657</v>
      </c>
      <c r="AY817" s="36">
        <v>143</v>
      </c>
      <c r="AZ817" s="36">
        <v>144</v>
      </c>
      <c r="BA817" s="36">
        <v>165.04195804195803</v>
      </c>
      <c r="BB817" s="37">
        <f>SUMPRODUCT(L817:X817,分數請填寫在這邊!C$7:O$7)</f>
        <v>250</v>
      </c>
    </row>
    <row r="818" spans="1:54" x14ac:dyDescent="0.25">
      <c r="A818" s="8" t="s">
        <v>981</v>
      </c>
      <c r="B818" s="8">
        <v>14</v>
      </c>
      <c r="C818" s="10" t="s">
        <v>409</v>
      </c>
      <c r="D818" s="10" t="s">
        <v>10</v>
      </c>
      <c r="E818" s="10" t="s">
        <v>1634</v>
      </c>
      <c r="F818" s="33">
        <f t="shared" si="12"/>
        <v>38.712500000000006</v>
      </c>
      <c r="G818" s="8">
        <v>60.55</v>
      </c>
      <c r="H818" s="8">
        <v>68.025000000000006</v>
      </c>
      <c r="I818" s="14">
        <v>64.287499999999994</v>
      </c>
      <c r="J818" s="14">
        <v>64.287499999999994</v>
      </c>
      <c r="K818" s="8"/>
      <c r="L818" s="11">
        <v>0</v>
      </c>
      <c r="M818" s="11">
        <v>1</v>
      </c>
      <c r="N818" s="11">
        <v>0</v>
      </c>
      <c r="O818" s="11">
        <v>1</v>
      </c>
      <c r="P818" s="11">
        <v>0</v>
      </c>
      <c r="Q818" s="11">
        <v>0</v>
      </c>
      <c r="R818" s="11">
        <v>0</v>
      </c>
      <c r="S818" s="11">
        <v>0</v>
      </c>
      <c r="T818" s="11">
        <v>0</v>
      </c>
      <c r="U818" s="11">
        <v>0</v>
      </c>
      <c r="V818" s="11">
        <v>0</v>
      </c>
      <c r="W818" s="11">
        <v>0</v>
      </c>
      <c r="X818" s="11">
        <v>1</v>
      </c>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36">
        <v>55</v>
      </c>
      <c r="AX818" s="36">
        <v>0.35937499999999289</v>
      </c>
      <c r="AY818" s="36">
        <v>101</v>
      </c>
      <c r="AZ818" s="36">
        <v>102</v>
      </c>
      <c r="BA818" s="36">
        <v>111.28749999999999</v>
      </c>
      <c r="BB818" s="37">
        <f>SUMPRODUCT(L818:X818,分數請填寫在這邊!C$7:O$7)</f>
        <v>150</v>
      </c>
    </row>
    <row r="819" spans="1:54" x14ac:dyDescent="0.25">
      <c r="A819" s="8" t="s">
        <v>981</v>
      </c>
      <c r="B819" s="8">
        <v>15</v>
      </c>
      <c r="C819" s="10" t="s">
        <v>409</v>
      </c>
      <c r="D819" s="10" t="s">
        <v>412</v>
      </c>
      <c r="E819" s="10" t="s">
        <v>1635</v>
      </c>
      <c r="F819" s="33">
        <f t="shared" si="12"/>
        <v>127.22436974789915</v>
      </c>
      <c r="G819" s="8">
        <v>49.317647058823532</v>
      </c>
      <c r="H819" s="8">
        <v>56.502857142857138</v>
      </c>
      <c r="I819" s="14">
        <v>52.910252100840339</v>
      </c>
      <c r="J819" s="14">
        <v>41.137815126050427</v>
      </c>
      <c r="K819" s="8"/>
      <c r="L819" s="11">
        <v>1</v>
      </c>
      <c r="M819" s="11">
        <v>1.25</v>
      </c>
      <c r="N819" s="11">
        <v>1</v>
      </c>
      <c r="O819" s="11">
        <v>1</v>
      </c>
      <c r="P819" s="11">
        <v>0</v>
      </c>
      <c r="Q819" s="11">
        <v>2</v>
      </c>
      <c r="R819" s="11">
        <v>0</v>
      </c>
      <c r="S819" s="11">
        <v>0</v>
      </c>
      <c r="T819" s="11">
        <v>0</v>
      </c>
      <c r="U819" s="11">
        <v>0</v>
      </c>
      <c r="V819" s="11">
        <v>0</v>
      </c>
      <c r="W819" s="11">
        <v>0</v>
      </c>
      <c r="X819" s="11">
        <v>0</v>
      </c>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36">
        <v>41</v>
      </c>
      <c r="AX819" s="36">
        <v>0.13781512605042678</v>
      </c>
      <c r="AY819" s="36">
        <v>185</v>
      </c>
      <c r="AZ819" s="36">
        <v>187</v>
      </c>
      <c r="BA819" s="36">
        <v>185.27563025210085</v>
      </c>
      <c r="BB819" s="37">
        <f>SUMPRODUCT(L819:X819,分數請填寫在這邊!C$7:O$7)</f>
        <v>312.5</v>
      </c>
    </row>
    <row r="820" spans="1:54" x14ac:dyDescent="0.25">
      <c r="A820" s="8" t="s">
        <v>981</v>
      </c>
      <c r="B820" s="8">
        <v>16</v>
      </c>
      <c r="C820" s="10" t="s">
        <v>409</v>
      </c>
      <c r="D820" s="10" t="s">
        <v>849</v>
      </c>
      <c r="E820" s="10" t="s">
        <v>2331</v>
      </c>
      <c r="F820" s="33">
        <f t="shared" si="12"/>
        <v>108.35892448512587</v>
      </c>
      <c r="G820" s="8">
        <v>47.653913043478262</v>
      </c>
      <c r="H820" s="8">
        <v>55.858947368421049</v>
      </c>
      <c r="I820" s="14">
        <v>51.756430205949655</v>
      </c>
      <c r="J820" s="14">
        <v>51.756430205949655</v>
      </c>
      <c r="K820" s="8"/>
      <c r="L820" s="11">
        <v>1</v>
      </c>
      <c r="M820" s="11">
        <v>1.25</v>
      </c>
      <c r="N820" s="11">
        <v>1.25</v>
      </c>
      <c r="O820" s="11">
        <v>1</v>
      </c>
      <c r="P820" s="11">
        <v>1.25</v>
      </c>
      <c r="Q820" s="11">
        <v>0</v>
      </c>
      <c r="R820" s="11">
        <v>0</v>
      </c>
      <c r="S820" s="11">
        <v>0</v>
      </c>
      <c r="T820" s="11">
        <v>0</v>
      </c>
      <c r="U820" s="11">
        <v>0</v>
      </c>
      <c r="V820" s="11">
        <v>0</v>
      </c>
      <c r="W820" s="11">
        <v>0</v>
      </c>
      <c r="X820" s="11">
        <v>0</v>
      </c>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36">
        <v>39</v>
      </c>
      <c r="AX820" s="36">
        <v>0.69553775743707291</v>
      </c>
      <c r="AY820" s="36">
        <v>150.25</v>
      </c>
      <c r="AZ820" s="36">
        <v>151.5</v>
      </c>
      <c r="BA820" s="36">
        <v>179.14107551487413</v>
      </c>
      <c r="BB820" s="37">
        <f>SUMPRODUCT(L820:X820,分數請填寫在這邊!C$7:O$7)</f>
        <v>287.5</v>
      </c>
    </row>
    <row r="821" spans="1:54" x14ac:dyDescent="0.25">
      <c r="A821" s="8" t="s">
        <v>981</v>
      </c>
      <c r="B821" s="8">
        <v>17</v>
      </c>
      <c r="C821" s="10" t="s">
        <v>409</v>
      </c>
      <c r="D821" s="10" t="s">
        <v>850</v>
      </c>
      <c r="E821" s="10" t="s">
        <v>2332</v>
      </c>
      <c r="F821" s="33">
        <f t="shared" si="12"/>
        <v>70.539583333333326</v>
      </c>
      <c r="G821" s="8">
        <v>40.06666666666667</v>
      </c>
      <c r="H821" s="8">
        <v>53.962666666666671</v>
      </c>
      <c r="I821" s="14">
        <v>47.01466666666667</v>
      </c>
      <c r="J821" s="14">
        <v>33.768333333333345</v>
      </c>
      <c r="K821" s="8"/>
      <c r="L821" s="11">
        <v>1</v>
      </c>
      <c r="M821" s="11">
        <v>1.25</v>
      </c>
      <c r="N821" s="11">
        <v>1.25</v>
      </c>
      <c r="O821" s="11">
        <v>1</v>
      </c>
      <c r="P821" s="11">
        <v>0</v>
      </c>
      <c r="Q821" s="11">
        <v>0</v>
      </c>
      <c r="R821" s="11">
        <v>0</v>
      </c>
      <c r="S821" s="11">
        <v>1.25</v>
      </c>
      <c r="T821" s="11">
        <v>0</v>
      </c>
      <c r="U821" s="11">
        <v>0</v>
      </c>
      <c r="V821" s="11">
        <v>0</v>
      </c>
      <c r="W821" s="11">
        <v>0</v>
      </c>
      <c r="X821" s="11">
        <v>0</v>
      </c>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36">
        <v>33</v>
      </c>
      <c r="AX821" s="36">
        <v>0.76833333333334508</v>
      </c>
      <c r="AY821" s="36">
        <v>153.5</v>
      </c>
      <c r="AZ821" s="36">
        <v>154.75</v>
      </c>
      <c r="BA821" s="36">
        <v>154.46041666666667</v>
      </c>
      <c r="BB821" s="37">
        <f>SUMPRODUCT(L821:X821,分數請填寫在這邊!C$7:O$7)</f>
        <v>225</v>
      </c>
    </row>
    <row r="822" spans="1:54" x14ac:dyDescent="0.25">
      <c r="A822" s="8" t="s">
        <v>981</v>
      </c>
      <c r="B822" s="8">
        <v>18</v>
      </c>
      <c r="C822" s="10" t="s">
        <v>409</v>
      </c>
      <c r="D822" s="10" t="s">
        <v>54</v>
      </c>
      <c r="E822" s="10" t="s">
        <v>1636</v>
      </c>
      <c r="F822" s="33">
        <f t="shared" si="12"/>
        <v>104.980625</v>
      </c>
      <c r="G822" s="8">
        <v>59.383333333333326</v>
      </c>
      <c r="H822" s="8">
        <v>64.825000000000003</v>
      </c>
      <c r="I822" s="14">
        <v>62.104166666666664</v>
      </c>
      <c r="J822" s="14">
        <v>63.346249999999998</v>
      </c>
      <c r="K822" s="8"/>
      <c r="L822" s="11">
        <v>1</v>
      </c>
      <c r="M822" s="11">
        <v>1.5</v>
      </c>
      <c r="N822" s="11">
        <v>2</v>
      </c>
      <c r="O822" s="11">
        <v>1</v>
      </c>
      <c r="P822" s="11">
        <v>1.5</v>
      </c>
      <c r="Q822" s="11">
        <v>0</v>
      </c>
      <c r="R822" s="11">
        <v>0</v>
      </c>
      <c r="S822" s="11">
        <v>0</v>
      </c>
      <c r="T822" s="11">
        <v>0</v>
      </c>
      <c r="U822" s="11">
        <v>0</v>
      </c>
      <c r="V822" s="11">
        <v>0</v>
      </c>
      <c r="W822" s="11">
        <v>0</v>
      </c>
      <c r="X822" s="11">
        <v>0</v>
      </c>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36">
        <v>52</v>
      </c>
      <c r="AX822" s="36">
        <v>0.6302083333333357</v>
      </c>
      <c r="AY822" s="36">
        <v>212.5</v>
      </c>
      <c r="AZ822" s="36">
        <v>213.5</v>
      </c>
      <c r="BA822" s="36">
        <v>245.019375</v>
      </c>
      <c r="BB822" s="37">
        <f>SUMPRODUCT(L822:X822,分數請填寫在這邊!C$7:O$7)</f>
        <v>350</v>
      </c>
    </row>
    <row r="823" spans="1:54" x14ac:dyDescent="0.25">
      <c r="A823" s="8" t="s">
        <v>981</v>
      </c>
      <c r="B823" s="8">
        <v>19</v>
      </c>
      <c r="C823" s="10" t="s">
        <v>409</v>
      </c>
      <c r="D823" s="10" t="s">
        <v>135</v>
      </c>
      <c r="E823" s="10" t="s">
        <v>1637</v>
      </c>
      <c r="F823" s="33">
        <f t="shared" si="12"/>
        <v>-9.8937500000000114</v>
      </c>
      <c r="G823" s="8">
        <v>64.775000000000006</v>
      </c>
      <c r="H823" s="8">
        <v>71.94</v>
      </c>
      <c r="I823" s="14">
        <v>68.357500000000002</v>
      </c>
      <c r="J823" s="14">
        <v>60.446875000000006</v>
      </c>
      <c r="K823" s="8"/>
      <c r="L823" s="11">
        <v>1</v>
      </c>
      <c r="M823" s="11">
        <v>2</v>
      </c>
      <c r="N823" s="11">
        <v>0</v>
      </c>
      <c r="O823" s="11">
        <v>0</v>
      </c>
      <c r="P823" s="11">
        <v>0</v>
      </c>
      <c r="Q823" s="11">
        <v>0</v>
      </c>
      <c r="R823" s="11">
        <v>1</v>
      </c>
      <c r="S823" s="11">
        <v>0</v>
      </c>
      <c r="T823" s="11">
        <v>0</v>
      </c>
      <c r="U823" s="11">
        <v>0</v>
      </c>
      <c r="V823" s="11">
        <v>0</v>
      </c>
      <c r="W823" s="11">
        <v>0</v>
      </c>
      <c r="X823" s="11">
        <v>0</v>
      </c>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36">
        <v>60</v>
      </c>
      <c r="AX823" s="36">
        <v>0.44687500000000568</v>
      </c>
      <c r="AY823" s="36">
        <v>159</v>
      </c>
      <c r="AZ823" s="36">
        <v>161</v>
      </c>
      <c r="BA823" s="36">
        <v>159.89375000000001</v>
      </c>
      <c r="BB823" s="37">
        <f>SUMPRODUCT(L823:X823,分數請填寫在這邊!C$7:O$7)</f>
        <v>150</v>
      </c>
    </row>
    <row r="824" spans="1:54" x14ac:dyDescent="0.25">
      <c r="A824" s="8" t="s">
        <v>981</v>
      </c>
      <c r="B824" s="8">
        <v>20</v>
      </c>
      <c r="C824" s="10" t="s">
        <v>409</v>
      </c>
      <c r="D824" s="10" t="s">
        <v>186</v>
      </c>
      <c r="E824" s="10" t="s">
        <v>1638</v>
      </c>
      <c r="F824" s="33">
        <f t="shared" si="12"/>
        <v>63.767857142857139</v>
      </c>
      <c r="G824" s="8">
        <v>56.185714285714276</v>
      </c>
      <c r="H824" s="8">
        <v>62</v>
      </c>
      <c r="I824" s="14">
        <v>59.092857142857142</v>
      </c>
      <c r="J824" s="14">
        <v>59.092857142857142</v>
      </c>
      <c r="K824" s="8"/>
      <c r="L824" s="11">
        <v>0</v>
      </c>
      <c r="M824" s="11">
        <v>1</v>
      </c>
      <c r="N824" s="11">
        <v>1.25</v>
      </c>
      <c r="O824" s="11">
        <v>0</v>
      </c>
      <c r="P824" s="11">
        <v>1.25</v>
      </c>
      <c r="Q824" s="11">
        <v>0</v>
      </c>
      <c r="R824" s="11">
        <v>0</v>
      </c>
      <c r="S824" s="11">
        <v>0</v>
      </c>
      <c r="T824" s="11">
        <v>0</v>
      </c>
      <c r="U824" s="11">
        <v>0</v>
      </c>
      <c r="V824" s="11">
        <v>0</v>
      </c>
      <c r="W824" s="11">
        <v>0</v>
      </c>
      <c r="X824" s="11">
        <v>0</v>
      </c>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36">
        <v>48</v>
      </c>
      <c r="AX824" s="36">
        <v>0.8660714285714306</v>
      </c>
      <c r="AY824" s="36">
        <v>93.5</v>
      </c>
      <c r="AZ824" s="36">
        <v>94.75</v>
      </c>
      <c r="BA824" s="36">
        <v>111.23214285714286</v>
      </c>
      <c r="BB824" s="37">
        <f>SUMPRODUCT(L824:X824,分數請填寫在這邊!C$7:O$7)</f>
        <v>175</v>
      </c>
    </row>
    <row r="825" spans="1:54" x14ac:dyDescent="0.25">
      <c r="A825" s="8" t="s">
        <v>981</v>
      </c>
      <c r="B825" s="8">
        <v>21</v>
      </c>
      <c r="C825" s="10" t="s">
        <v>409</v>
      </c>
      <c r="D825" s="10" t="s">
        <v>413</v>
      </c>
      <c r="E825" s="10" t="s">
        <v>1639</v>
      </c>
      <c r="F825" s="33">
        <f t="shared" si="12"/>
        <v>42.821833333333331</v>
      </c>
      <c r="G825" s="8">
        <v>59.094999999999999</v>
      </c>
      <c r="H825" s="8">
        <v>61.26133333333334</v>
      </c>
      <c r="I825" s="14">
        <v>60.178166666666669</v>
      </c>
      <c r="J825" s="14">
        <v>60.178166666666669</v>
      </c>
      <c r="K825" s="8"/>
      <c r="L825" s="11">
        <v>1</v>
      </c>
      <c r="M825" s="11">
        <v>1</v>
      </c>
      <c r="N825" s="11">
        <v>1</v>
      </c>
      <c r="O825" s="11">
        <v>0</v>
      </c>
      <c r="P825" s="11">
        <v>0</v>
      </c>
      <c r="Q825" s="11">
        <v>0</v>
      </c>
      <c r="R825" s="11">
        <v>0</v>
      </c>
      <c r="S825" s="11">
        <v>0</v>
      </c>
      <c r="T825" s="11">
        <v>0</v>
      </c>
      <c r="U825" s="11">
        <v>0</v>
      </c>
      <c r="V825" s="11">
        <v>0</v>
      </c>
      <c r="W825" s="11">
        <v>0</v>
      </c>
      <c r="X825" s="11">
        <v>0</v>
      </c>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36">
        <v>50</v>
      </c>
      <c r="AX825" s="36">
        <v>0.22270833333333684</v>
      </c>
      <c r="AY825" s="36">
        <v>95</v>
      </c>
      <c r="AZ825" s="36">
        <v>97</v>
      </c>
      <c r="BA825" s="36">
        <v>107.17816666666667</v>
      </c>
      <c r="BB825" s="37">
        <f>SUMPRODUCT(L825:X825,分數請填寫在這邊!C$7:O$7)</f>
        <v>150</v>
      </c>
    </row>
    <row r="826" spans="1:54" x14ac:dyDescent="0.25">
      <c r="A826" s="8" t="s">
        <v>982</v>
      </c>
      <c r="B826" s="8">
        <v>1</v>
      </c>
      <c r="C826" s="10" t="s">
        <v>414</v>
      </c>
      <c r="D826" s="10" t="s">
        <v>851</v>
      </c>
      <c r="E826" s="10" t="s">
        <v>2333</v>
      </c>
      <c r="F826" s="33">
        <f t="shared" si="12"/>
        <v>-99.684374999999989</v>
      </c>
      <c r="G826" s="8">
        <v>72.25</v>
      </c>
      <c r="H826" s="8">
        <v>74.248333333333335</v>
      </c>
      <c r="I826" s="14">
        <v>73.249166666666667</v>
      </c>
      <c r="J826" s="14">
        <v>66.561458333333334</v>
      </c>
      <c r="K826" s="8"/>
      <c r="L826" s="11">
        <v>2</v>
      </c>
      <c r="M826" s="11">
        <v>2</v>
      </c>
      <c r="N826" s="11">
        <v>0</v>
      </c>
      <c r="O826" s="11">
        <v>0</v>
      </c>
      <c r="P826" s="11">
        <v>0</v>
      </c>
      <c r="Q826" s="11">
        <v>0</v>
      </c>
      <c r="R826" s="11">
        <v>1</v>
      </c>
      <c r="S826" s="11">
        <v>0</v>
      </c>
      <c r="T826" s="11">
        <v>1</v>
      </c>
      <c r="U826" s="11">
        <v>0</v>
      </c>
      <c r="V826" s="11">
        <v>0</v>
      </c>
      <c r="W826" s="11">
        <v>1</v>
      </c>
      <c r="X826" s="11">
        <v>0</v>
      </c>
      <c r="Y826" s="8"/>
      <c r="Z826" s="8"/>
      <c r="AA826" s="8" t="s">
        <v>955</v>
      </c>
      <c r="AB826" s="8" t="s">
        <v>955</v>
      </c>
      <c r="AC826" s="8"/>
      <c r="AD826" s="8"/>
      <c r="AE826" s="8"/>
      <c r="AF826" s="8"/>
      <c r="AG826" s="8"/>
      <c r="AH826" s="8"/>
      <c r="AI826" s="8"/>
      <c r="AJ826" s="8"/>
      <c r="AK826" s="8"/>
      <c r="AL826" s="8"/>
      <c r="AM826" s="8"/>
      <c r="AN826" s="8"/>
      <c r="AO826" s="8"/>
      <c r="AP826" s="8"/>
      <c r="AQ826" s="8"/>
      <c r="AR826" s="8"/>
      <c r="AS826" s="8"/>
      <c r="AT826" s="8"/>
      <c r="AU826" s="8"/>
      <c r="AV826" s="8"/>
      <c r="AW826" s="36">
        <v>66</v>
      </c>
      <c r="AX826" s="36">
        <v>0.56145833333333428</v>
      </c>
      <c r="AY826" s="36">
        <v>298</v>
      </c>
      <c r="AZ826" s="36">
        <v>301</v>
      </c>
      <c r="BA826" s="36">
        <v>299.68437499999999</v>
      </c>
      <c r="BB826" s="37">
        <f>SUMPRODUCT(L826:X826,分數請填寫在這邊!C$7:O$7)</f>
        <v>200</v>
      </c>
    </row>
    <row r="827" spans="1:54" x14ac:dyDescent="0.25">
      <c r="A827" s="8" t="s">
        <v>982</v>
      </c>
      <c r="B827" s="8">
        <v>2</v>
      </c>
      <c r="C827" s="10" t="s">
        <v>414</v>
      </c>
      <c r="D827" s="10" t="s">
        <v>852</v>
      </c>
      <c r="E827" s="10" t="s">
        <v>2334</v>
      </c>
      <c r="F827" s="33">
        <f t="shared" si="12"/>
        <v>-123.75735294117646</v>
      </c>
      <c r="G827" s="8">
        <v>73.524705882352947</v>
      </c>
      <c r="H827" s="8">
        <v>75.759999999999991</v>
      </c>
      <c r="I827" s="14">
        <v>74.642352941176469</v>
      </c>
      <c r="J827" s="14">
        <v>68.302941176470583</v>
      </c>
      <c r="K827" s="8"/>
      <c r="L827" s="11">
        <v>2</v>
      </c>
      <c r="M827" s="11">
        <v>2</v>
      </c>
      <c r="N827" s="11">
        <v>0</v>
      </c>
      <c r="O827" s="11">
        <v>0</v>
      </c>
      <c r="P827" s="11">
        <v>0</v>
      </c>
      <c r="Q827" s="11">
        <v>0</v>
      </c>
      <c r="R827" s="11">
        <v>1</v>
      </c>
      <c r="S827" s="11">
        <v>0</v>
      </c>
      <c r="T827" s="11">
        <v>1.5</v>
      </c>
      <c r="U827" s="11">
        <v>0</v>
      </c>
      <c r="V827" s="11">
        <v>0</v>
      </c>
      <c r="W827" s="11">
        <v>1</v>
      </c>
      <c r="X827" s="11">
        <v>0</v>
      </c>
      <c r="Y827" s="8"/>
      <c r="Z827" s="8"/>
      <c r="AA827" s="8" t="s">
        <v>955</v>
      </c>
      <c r="AB827" s="8" t="s">
        <v>955</v>
      </c>
      <c r="AC827" s="8"/>
      <c r="AD827" s="8"/>
      <c r="AE827" s="8"/>
      <c r="AF827" s="8"/>
      <c r="AG827" s="8"/>
      <c r="AH827" s="8"/>
      <c r="AI827" s="8"/>
      <c r="AJ827" s="8"/>
      <c r="AK827" s="8"/>
      <c r="AL827" s="8"/>
      <c r="AM827" s="8"/>
      <c r="AN827" s="8"/>
      <c r="AO827" s="8"/>
      <c r="AP827" s="8"/>
      <c r="AQ827" s="8"/>
      <c r="AR827" s="8"/>
      <c r="AS827" s="8"/>
      <c r="AT827" s="8"/>
      <c r="AU827" s="8"/>
      <c r="AV827" s="8"/>
      <c r="AW827" s="36">
        <v>68</v>
      </c>
      <c r="AX827" s="36">
        <v>0.30294117647058272</v>
      </c>
      <c r="AY827" s="36">
        <v>323</v>
      </c>
      <c r="AZ827" s="36">
        <v>325.5</v>
      </c>
      <c r="BA827" s="36">
        <v>323.75735294117646</v>
      </c>
      <c r="BB827" s="37">
        <f>SUMPRODUCT(L827:X827,分數請填寫在這邊!C$7:O$7)</f>
        <v>200</v>
      </c>
    </row>
    <row r="828" spans="1:54" x14ac:dyDescent="0.25">
      <c r="A828" s="8" t="s">
        <v>982</v>
      </c>
      <c r="B828" s="8">
        <v>3</v>
      </c>
      <c r="C828" s="10" t="s">
        <v>414</v>
      </c>
      <c r="D828" s="10" t="s">
        <v>67</v>
      </c>
      <c r="E828" s="10" t="s">
        <v>1640</v>
      </c>
      <c r="F828" s="33">
        <f t="shared" si="12"/>
        <v>-10</v>
      </c>
      <c r="G828" s="8">
        <v>58.888888888888886</v>
      </c>
      <c r="H828" s="8">
        <v>65.785714285714292</v>
      </c>
      <c r="I828" s="14">
        <v>62.337301587301589</v>
      </c>
      <c r="J828" s="14">
        <v>52.921626984126988</v>
      </c>
      <c r="K828" s="8"/>
      <c r="L828" s="11">
        <v>1.25</v>
      </c>
      <c r="M828" s="11">
        <v>1.25</v>
      </c>
      <c r="N828" s="11">
        <v>0</v>
      </c>
      <c r="O828" s="11">
        <v>0</v>
      </c>
      <c r="P828" s="11">
        <v>0</v>
      </c>
      <c r="Q828" s="11">
        <v>0</v>
      </c>
      <c r="R828" s="11">
        <v>0</v>
      </c>
      <c r="S828" s="11">
        <v>0</v>
      </c>
      <c r="T828" s="11">
        <v>1</v>
      </c>
      <c r="U828" s="11">
        <v>0</v>
      </c>
      <c r="V828" s="11">
        <v>0</v>
      </c>
      <c r="W828" s="11">
        <v>0</v>
      </c>
      <c r="X828" s="11">
        <v>0</v>
      </c>
      <c r="Y828" s="8"/>
      <c r="Z828" s="8"/>
      <c r="AA828" s="8" t="s">
        <v>968</v>
      </c>
      <c r="AB828" s="8" t="s">
        <v>968</v>
      </c>
      <c r="AC828" s="8"/>
      <c r="AD828" s="8"/>
      <c r="AE828" s="8"/>
      <c r="AF828" s="8"/>
      <c r="AG828" s="8"/>
      <c r="AH828" s="8"/>
      <c r="AI828" s="8"/>
      <c r="AJ828" s="8"/>
      <c r="AK828" s="8"/>
      <c r="AL828" s="8"/>
      <c r="AM828" s="8"/>
      <c r="AN828" s="8"/>
      <c r="AO828" s="8"/>
      <c r="AP828" s="8"/>
      <c r="AQ828" s="8"/>
      <c r="AR828" s="8"/>
      <c r="AS828" s="8"/>
      <c r="AT828" s="8"/>
      <c r="AU828" s="8"/>
      <c r="AV828" s="8"/>
      <c r="AW828" s="36">
        <v>52</v>
      </c>
      <c r="AX828" s="36">
        <v>0.92162698412698774</v>
      </c>
      <c r="AY828" s="36">
        <v>135</v>
      </c>
      <c r="AZ828" s="36">
        <v>135</v>
      </c>
      <c r="BA828" s="36">
        <v>135</v>
      </c>
      <c r="BB828" s="37">
        <f>SUMPRODUCT(L828:X828,分數請填寫在這邊!C$7:O$7)</f>
        <v>125</v>
      </c>
    </row>
    <row r="829" spans="1:54" x14ac:dyDescent="0.25">
      <c r="A829" s="8" t="s">
        <v>982</v>
      </c>
      <c r="B829" s="8">
        <v>4</v>
      </c>
      <c r="C829" s="10" t="s">
        <v>414</v>
      </c>
      <c r="D829" s="10" t="s">
        <v>8</v>
      </c>
      <c r="E829" s="10" t="s">
        <v>1641</v>
      </c>
      <c r="F829" s="33">
        <f t="shared" si="12"/>
        <v>82.215897435897446</v>
      </c>
      <c r="G829" s="8">
        <v>51.433846153846154</v>
      </c>
      <c r="H829" s="8">
        <v>59.088888888888881</v>
      </c>
      <c r="I829" s="14">
        <v>55.261367521367518</v>
      </c>
      <c r="J829" s="14">
        <v>55.261367521367518</v>
      </c>
      <c r="K829" s="8"/>
      <c r="L829" s="11">
        <v>0</v>
      </c>
      <c r="M829" s="11">
        <v>1</v>
      </c>
      <c r="N829" s="11">
        <v>2</v>
      </c>
      <c r="O829" s="11">
        <v>0</v>
      </c>
      <c r="P829" s="11">
        <v>0</v>
      </c>
      <c r="Q829" s="11">
        <v>0</v>
      </c>
      <c r="R829" s="11">
        <v>0</v>
      </c>
      <c r="S829" s="11">
        <v>0</v>
      </c>
      <c r="T829" s="11">
        <v>0</v>
      </c>
      <c r="U829" s="11">
        <v>0</v>
      </c>
      <c r="V829" s="11">
        <v>0</v>
      </c>
      <c r="W829" s="11">
        <v>0</v>
      </c>
      <c r="X829" s="11">
        <v>1</v>
      </c>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36">
        <v>44</v>
      </c>
      <c r="AX829" s="36">
        <v>7.6709401709400993E-2</v>
      </c>
      <c r="AY829" s="36">
        <v>100</v>
      </c>
      <c r="AZ829" s="36">
        <v>102</v>
      </c>
      <c r="BA829" s="36">
        <v>117.78410256410255</v>
      </c>
      <c r="BB829" s="37">
        <f>SUMPRODUCT(L829:X829,分數請填寫在這邊!C$7:O$7)</f>
        <v>200</v>
      </c>
    </row>
    <row r="830" spans="1:54" x14ac:dyDescent="0.25">
      <c r="A830" s="8" t="s">
        <v>982</v>
      </c>
      <c r="B830" s="8">
        <v>5</v>
      </c>
      <c r="C830" s="10" t="s">
        <v>414</v>
      </c>
      <c r="D830" s="10" t="s">
        <v>177</v>
      </c>
      <c r="E830" s="10" t="s">
        <v>1642</v>
      </c>
      <c r="F830" s="33">
        <f t="shared" si="12"/>
        <v>72.100000000000023</v>
      </c>
      <c r="G830" s="8">
        <v>55.489999999999995</v>
      </c>
      <c r="H830" s="8">
        <v>64.41</v>
      </c>
      <c r="I830" s="14">
        <v>59.949999999999996</v>
      </c>
      <c r="J830" s="14">
        <v>59.949999999999996</v>
      </c>
      <c r="K830" s="8"/>
      <c r="L830" s="11">
        <v>0</v>
      </c>
      <c r="M830" s="11">
        <v>1</v>
      </c>
      <c r="N830" s="11">
        <v>0</v>
      </c>
      <c r="O830" s="11">
        <v>0</v>
      </c>
      <c r="P830" s="11">
        <v>2</v>
      </c>
      <c r="Q830" s="11">
        <v>0</v>
      </c>
      <c r="R830" s="11">
        <v>0</v>
      </c>
      <c r="S830" s="11">
        <v>0</v>
      </c>
      <c r="T830" s="11">
        <v>0</v>
      </c>
      <c r="U830" s="11">
        <v>1.5</v>
      </c>
      <c r="V830" s="11">
        <v>0</v>
      </c>
      <c r="W830" s="11">
        <v>0</v>
      </c>
      <c r="X830" s="11">
        <v>0</v>
      </c>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36">
        <v>49</v>
      </c>
      <c r="AX830" s="36">
        <v>0.9375</v>
      </c>
      <c r="AY830" s="36">
        <v>130</v>
      </c>
      <c r="AZ830" s="36">
        <v>133</v>
      </c>
      <c r="BA830" s="36">
        <v>152.89999999999998</v>
      </c>
      <c r="BB830" s="37">
        <f>SUMPRODUCT(L830:X830,分數請填寫在這邊!C$7:O$7)</f>
        <v>225</v>
      </c>
    </row>
    <row r="831" spans="1:54" x14ac:dyDescent="0.25">
      <c r="A831" s="8" t="s">
        <v>982</v>
      </c>
      <c r="B831" s="8">
        <v>6</v>
      </c>
      <c r="C831" s="10" t="s">
        <v>414</v>
      </c>
      <c r="D831" s="10" t="s">
        <v>415</v>
      </c>
      <c r="E831" s="10" t="s">
        <v>1643</v>
      </c>
      <c r="F831" s="33">
        <f t="shared" si="12"/>
        <v>71.439285714285717</v>
      </c>
      <c r="G831" s="8">
        <v>56.571428571428569</v>
      </c>
      <c r="H831" s="8">
        <v>64.55</v>
      </c>
      <c r="I831" s="14">
        <v>60.560714285714283</v>
      </c>
      <c r="J831" s="14">
        <v>60.560714285714283</v>
      </c>
      <c r="K831" s="8"/>
      <c r="L831" s="11">
        <v>0</v>
      </c>
      <c r="M831" s="11">
        <v>1</v>
      </c>
      <c r="N831" s="11">
        <v>0</v>
      </c>
      <c r="O831" s="11">
        <v>0</v>
      </c>
      <c r="P831" s="11">
        <v>2</v>
      </c>
      <c r="Q831" s="11">
        <v>0</v>
      </c>
      <c r="R831" s="11">
        <v>0</v>
      </c>
      <c r="S831" s="11">
        <v>0</v>
      </c>
      <c r="T831" s="11">
        <v>0</v>
      </c>
      <c r="U831" s="11">
        <v>1.5</v>
      </c>
      <c r="V831" s="11">
        <v>0</v>
      </c>
      <c r="W831" s="11">
        <v>0</v>
      </c>
      <c r="X831" s="11">
        <v>0</v>
      </c>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36">
        <v>50</v>
      </c>
      <c r="AX831" s="36">
        <v>0.7008928571428541</v>
      </c>
      <c r="AY831" s="36">
        <v>133</v>
      </c>
      <c r="AZ831" s="36">
        <v>134.5</v>
      </c>
      <c r="BA831" s="36">
        <v>153.56071428571428</v>
      </c>
      <c r="BB831" s="37">
        <f>SUMPRODUCT(L831:X831,分數請填寫在這邊!C$7:O$7)</f>
        <v>225</v>
      </c>
    </row>
    <row r="832" spans="1:54" x14ac:dyDescent="0.25">
      <c r="A832" s="8" t="s">
        <v>982</v>
      </c>
      <c r="B832" s="8">
        <v>7</v>
      </c>
      <c r="C832" s="10" t="s">
        <v>414</v>
      </c>
      <c r="D832" s="10" t="s">
        <v>416</v>
      </c>
      <c r="E832" s="10" t="s">
        <v>1644</v>
      </c>
      <c r="F832" s="33">
        <f t="shared" si="12"/>
        <v>117.6313725490196</v>
      </c>
      <c r="G832" s="8">
        <v>49.026666666666664</v>
      </c>
      <c r="H832" s="8">
        <v>57.668235294117643</v>
      </c>
      <c r="I832" s="14">
        <v>53.347450980392153</v>
      </c>
      <c r="J832" s="14">
        <v>41.684313725490192</v>
      </c>
      <c r="K832" s="8"/>
      <c r="L832" s="11">
        <v>1</v>
      </c>
      <c r="M832" s="11">
        <v>1.75</v>
      </c>
      <c r="N832" s="11">
        <v>0</v>
      </c>
      <c r="O832" s="11">
        <v>1.5</v>
      </c>
      <c r="P832" s="11">
        <v>0</v>
      </c>
      <c r="Q832" s="11">
        <v>2</v>
      </c>
      <c r="R832" s="11">
        <v>0</v>
      </c>
      <c r="S832" s="11">
        <v>0</v>
      </c>
      <c r="T832" s="11">
        <v>0</v>
      </c>
      <c r="U832" s="11">
        <v>0</v>
      </c>
      <c r="V832" s="11">
        <v>0</v>
      </c>
      <c r="W832" s="11">
        <v>0</v>
      </c>
      <c r="X832" s="11">
        <v>0</v>
      </c>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36">
        <v>41</v>
      </c>
      <c r="AX832" s="36">
        <v>0.68431372549019187</v>
      </c>
      <c r="AY832" s="36">
        <v>193.5</v>
      </c>
      <c r="AZ832" s="36">
        <v>195.5</v>
      </c>
      <c r="BA832" s="36">
        <v>194.8686274509804</v>
      </c>
      <c r="BB832" s="37">
        <f>SUMPRODUCT(L832:X832,分數請填寫在這邊!C$7:O$7)</f>
        <v>312.5</v>
      </c>
    </row>
    <row r="833" spans="1:54" x14ac:dyDescent="0.25">
      <c r="A833" s="8" t="s">
        <v>982</v>
      </c>
      <c r="B833" s="8">
        <v>8</v>
      </c>
      <c r="C833" s="10" t="s">
        <v>414</v>
      </c>
      <c r="D833" s="10" t="s">
        <v>10</v>
      </c>
      <c r="E833" s="10" t="s">
        <v>1645</v>
      </c>
      <c r="F833" s="33">
        <f t="shared" si="12"/>
        <v>86.291616161616162</v>
      </c>
      <c r="G833" s="8">
        <v>60.589090909090913</v>
      </c>
      <c r="H833" s="8">
        <v>68.462222222222223</v>
      </c>
      <c r="I833" s="14">
        <v>64.525656565656561</v>
      </c>
      <c r="J833" s="14">
        <v>64.525656565656561</v>
      </c>
      <c r="K833" s="8"/>
      <c r="L833" s="11">
        <v>1</v>
      </c>
      <c r="M833" s="11">
        <v>1.25</v>
      </c>
      <c r="N833" s="11">
        <v>0</v>
      </c>
      <c r="O833" s="11">
        <v>2</v>
      </c>
      <c r="P833" s="11">
        <v>1.25</v>
      </c>
      <c r="Q833" s="11">
        <v>0</v>
      </c>
      <c r="R833" s="11">
        <v>0</v>
      </c>
      <c r="S833" s="11">
        <v>0</v>
      </c>
      <c r="T833" s="11">
        <v>0</v>
      </c>
      <c r="U833" s="11">
        <v>1</v>
      </c>
      <c r="V833" s="11">
        <v>0</v>
      </c>
      <c r="W833" s="11">
        <v>0</v>
      </c>
      <c r="X833" s="11">
        <v>0</v>
      </c>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36">
        <v>55</v>
      </c>
      <c r="AX833" s="36">
        <v>0.65707070707070159</v>
      </c>
      <c r="AY833" s="36">
        <v>214.75</v>
      </c>
      <c r="AZ833" s="36">
        <v>219.25</v>
      </c>
      <c r="BA833" s="36">
        <v>238.70838383838384</v>
      </c>
      <c r="BB833" s="37">
        <f>SUMPRODUCT(L833:X833,分數請填寫在這邊!C$7:O$7)</f>
        <v>325</v>
      </c>
    </row>
    <row r="834" spans="1:54" x14ac:dyDescent="0.25">
      <c r="A834" s="8" t="s">
        <v>982</v>
      </c>
      <c r="B834" s="8">
        <v>9</v>
      </c>
      <c r="C834" s="10" t="s">
        <v>414</v>
      </c>
      <c r="D834" s="10" t="s">
        <v>2556</v>
      </c>
      <c r="E834" s="10" t="s">
        <v>2882</v>
      </c>
      <c r="F834" s="33">
        <f t="shared" ref="F834:F897" si="13">BB834-BA834</f>
        <v>-17.5</v>
      </c>
      <c r="G834" s="8">
        <v>60.709090909090904</v>
      </c>
      <c r="H834" s="8">
        <v>72.25</v>
      </c>
      <c r="I834" s="14">
        <v>66.479545454545445</v>
      </c>
      <c r="J834" s="14">
        <v>58.099431818181806</v>
      </c>
      <c r="K834" s="8" t="s">
        <v>961</v>
      </c>
      <c r="L834" s="11">
        <v>1</v>
      </c>
      <c r="M834" s="11">
        <v>1.25</v>
      </c>
      <c r="N834" s="11">
        <v>0</v>
      </c>
      <c r="O834" s="11">
        <v>0</v>
      </c>
      <c r="P834" s="11">
        <v>0</v>
      </c>
      <c r="Q834" s="11">
        <v>0</v>
      </c>
      <c r="R834" s="11">
        <v>1</v>
      </c>
      <c r="S834" s="11">
        <v>0</v>
      </c>
      <c r="T834" s="11">
        <v>0</v>
      </c>
      <c r="U834" s="11">
        <v>0</v>
      </c>
      <c r="V834" s="11">
        <v>0</v>
      </c>
      <c r="W834" s="11">
        <v>0</v>
      </c>
      <c r="X834" s="11">
        <v>0</v>
      </c>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36">
        <v>58</v>
      </c>
      <c r="AX834" s="36">
        <v>9.9431818181805909E-2</v>
      </c>
      <c r="AY834" s="36">
        <v>130</v>
      </c>
      <c r="AZ834" s="36">
        <v>130</v>
      </c>
      <c r="BA834" s="36">
        <v>130</v>
      </c>
      <c r="BB834" s="37">
        <f>SUMPRODUCT(L834:X834,分數請填寫在這邊!C$7:O$7)</f>
        <v>112.5</v>
      </c>
    </row>
    <row r="835" spans="1:54" x14ac:dyDescent="0.25">
      <c r="A835" s="8" t="s">
        <v>982</v>
      </c>
      <c r="B835" s="8">
        <v>10</v>
      </c>
      <c r="C835" s="10" t="s">
        <v>414</v>
      </c>
      <c r="D835" s="10" t="s">
        <v>2557</v>
      </c>
      <c r="E835" s="10" t="s">
        <v>2883</v>
      </c>
      <c r="F835" s="33">
        <f t="shared" si="13"/>
        <v>33.150568181818187</v>
      </c>
      <c r="G835" s="8">
        <v>60.709090909090904</v>
      </c>
      <c r="H835" s="8">
        <v>72.25</v>
      </c>
      <c r="I835" s="14">
        <v>66.479545454545445</v>
      </c>
      <c r="J835" s="14">
        <v>66.479545454545445</v>
      </c>
      <c r="K835" s="8" t="s">
        <v>961</v>
      </c>
      <c r="L835" s="11">
        <v>1</v>
      </c>
      <c r="M835" s="11">
        <v>1.25</v>
      </c>
      <c r="N835" s="11">
        <v>0</v>
      </c>
      <c r="O835" s="11">
        <v>1</v>
      </c>
      <c r="P835" s="11">
        <v>0</v>
      </c>
      <c r="Q835" s="11">
        <v>0</v>
      </c>
      <c r="R835" s="11">
        <v>0</v>
      </c>
      <c r="S835" s="11">
        <v>0</v>
      </c>
      <c r="T835" s="11">
        <v>0</v>
      </c>
      <c r="U835" s="11">
        <v>0</v>
      </c>
      <c r="V835" s="11">
        <v>0</v>
      </c>
      <c r="W835" s="11">
        <v>0</v>
      </c>
      <c r="X835" s="11">
        <v>0</v>
      </c>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36">
        <v>58</v>
      </c>
      <c r="AX835" s="36">
        <v>9.9431818181805909E-2</v>
      </c>
      <c r="AY835" s="36">
        <v>120</v>
      </c>
      <c r="AZ835" s="36">
        <v>120</v>
      </c>
      <c r="BA835" s="36">
        <v>129.34943181818181</v>
      </c>
      <c r="BB835" s="37">
        <f>SUMPRODUCT(L835:X835,分數請填寫在這邊!C$7:O$7)</f>
        <v>162.5</v>
      </c>
    </row>
    <row r="836" spans="1:54" x14ac:dyDescent="0.25">
      <c r="A836" s="8" t="s">
        <v>982</v>
      </c>
      <c r="B836" s="8">
        <v>11</v>
      </c>
      <c r="C836" s="10" t="s">
        <v>414</v>
      </c>
      <c r="D836" s="10" t="s">
        <v>70</v>
      </c>
      <c r="E836" s="10" t="s">
        <v>1646</v>
      </c>
      <c r="F836" s="33">
        <f t="shared" si="13"/>
        <v>-22.157499999999999</v>
      </c>
      <c r="G836" s="8">
        <v>65.986000000000004</v>
      </c>
      <c r="H836" s="8">
        <v>74.265999999999991</v>
      </c>
      <c r="I836" s="14">
        <v>70.126000000000005</v>
      </c>
      <c r="J836" s="14">
        <v>62.657500000000006</v>
      </c>
      <c r="K836" s="8"/>
      <c r="L836" s="11">
        <v>1.5</v>
      </c>
      <c r="M836" s="11">
        <v>1</v>
      </c>
      <c r="N836" s="11">
        <v>0</v>
      </c>
      <c r="O836" s="11">
        <v>0</v>
      </c>
      <c r="P836" s="11">
        <v>0</v>
      </c>
      <c r="Q836" s="11">
        <v>0</v>
      </c>
      <c r="R836" s="11">
        <v>1</v>
      </c>
      <c r="S836" s="11">
        <v>0</v>
      </c>
      <c r="T836" s="11">
        <v>0</v>
      </c>
      <c r="U836" s="11">
        <v>0</v>
      </c>
      <c r="V836" s="11">
        <v>0</v>
      </c>
      <c r="W836" s="11">
        <v>0</v>
      </c>
      <c r="X836" s="11">
        <v>0</v>
      </c>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36">
        <v>62</v>
      </c>
      <c r="AX836" s="36">
        <v>0.65750000000000597</v>
      </c>
      <c r="AY836" s="36">
        <v>146.5</v>
      </c>
      <c r="AZ836" s="36">
        <v>147.5</v>
      </c>
      <c r="BA836" s="36">
        <v>147.1575</v>
      </c>
      <c r="BB836" s="37">
        <f>SUMPRODUCT(L836:X836,分數請填寫在這邊!C$7:O$7)</f>
        <v>125</v>
      </c>
    </row>
    <row r="837" spans="1:54" x14ac:dyDescent="0.25">
      <c r="A837" s="8" t="s">
        <v>982</v>
      </c>
      <c r="B837" s="8">
        <v>12</v>
      </c>
      <c r="C837" s="10" t="s">
        <v>414</v>
      </c>
      <c r="D837" s="10" t="s">
        <v>72</v>
      </c>
      <c r="E837" s="10" t="s">
        <v>1647</v>
      </c>
      <c r="F837" s="33">
        <f t="shared" si="13"/>
        <v>-132.80472136222909</v>
      </c>
      <c r="G837" s="8">
        <v>70.571764705882359</v>
      </c>
      <c r="H837" s="8">
        <v>73.515789473684208</v>
      </c>
      <c r="I837" s="14">
        <v>72.043777089783276</v>
      </c>
      <c r="J837" s="14">
        <v>65.054721362229088</v>
      </c>
      <c r="K837" s="8"/>
      <c r="L837" s="11">
        <v>0</v>
      </c>
      <c r="M837" s="11">
        <v>1.25</v>
      </c>
      <c r="N837" s="11">
        <v>0</v>
      </c>
      <c r="O837" s="11">
        <v>0</v>
      </c>
      <c r="P837" s="11">
        <v>0</v>
      </c>
      <c r="Q837" s="11">
        <v>0</v>
      </c>
      <c r="R837" s="11">
        <v>0</v>
      </c>
      <c r="S837" s="11">
        <v>1.5</v>
      </c>
      <c r="T837" s="11">
        <v>1</v>
      </c>
      <c r="U837" s="11">
        <v>0</v>
      </c>
      <c r="V837" s="11">
        <v>1</v>
      </c>
      <c r="W837" s="11">
        <v>0</v>
      </c>
      <c r="X837" s="11">
        <v>0</v>
      </c>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36">
        <v>65</v>
      </c>
      <c r="AX837" s="36">
        <v>5.47213622290883E-2</v>
      </c>
      <c r="AY837" s="36">
        <v>195.25</v>
      </c>
      <c r="AZ837" s="36">
        <v>196.25</v>
      </c>
      <c r="BA837" s="36">
        <v>195.30472136222909</v>
      </c>
      <c r="BB837" s="37">
        <f>SUMPRODUCT(L837:X837,分數請填寫在這邊!C$7:O$7)</f>
        <v>62.5</v>
      </c>
    </row>
    <row r="838" spans="1:54" x14ac:dyDescent="0.25">
      <c r="A838" s="8" t="s">
        <v>982</v>
      </c>
      <c r="B838" s="8">
        <v>14</v>
      </c>
      <c r="C838" s="10" t="s">
        <v>414</v>
      </c>
      <c r="D838" s="10" t="s">
        <v>79</v>
      </c>
      <c r="E838" s="10" t="s">
        <v>1648</v>
      </c>
      <c r="F838" s="33">
        <f t="shared" si="13"/>
        <v>125</v>
      </c>
      <c r="G838" s="8">
        <v>57.25</v>
      </c>
      <c r="H838" s="8">
        <v>64.75</v>
      </c>
      <c r="I838" s="14">
        <v>61</v>
      </c>
      <c r="J838" s="14">
        <v>61</v>
      </c>
      <c r="K838" s="8"/>
      <c r="L838" s="11">
        <v>1</v>
      </c>
      <c r="M838" s="11">
        <v>2</v>
      </c>
      <c r="N838" s="11">
        <v>2</v>
      </c>
      <c r="O838" s="11">
        <v>1</v>
      </c>
      <c r="P838" s="11">
        <v>2</v>
      </c>
      <c r="Q838" s="11">
        <v>0</v>
      </c>
      <c r="R838" s="11">
        <v>0</v>
      </c>
      <c r="S838" s="11">
        <v>0</v>
      </c>
      <c r="T838" s="11">
        <v>0</v>
      </c>
      <c r="U838" s="11">
        <v>0</v>
      </c>
      <c r="V838" s="11">
        <v>0</v>
      </c>
      <c r="W838" s="11">
        <v>0</v>
      </c>
      <c r="X838" s="11">
        <v>0</v>
      </c>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36">
        <v>51</v>
      </c>
      <c r="AX838" s="36">
        <v>0.25</v>
      </c>
      <c r="AY838" s="36">
        <v>241</v>
      </c>
      <c r="AZ838" s="36">
        <v>245</v>
      </c>
      <c r="BA838" s="36">
        <v>275</v>
      </c>
      <c r="BB838" s="37">
        <f>SUMPRODUCT(L838:X838,分數請填寫在這邊!C$7:O$7)</f>
        <v>400</v>
      </c>
    </row>
    <row r="839" spans="1:54" x14ac:dyDescent="0.25">
      <c r="A839" s="8" t="s">
        <v>982</v>
      </c>
      <c r="B839" s="8">
        <v>15</v>
      </c>
      <c r="C839" s="10" t="s">
        <v>414</v>
      </c>
      <c r="D839" s="10" t="s">
        <v>54</v>
      </c>
      <c r="E839" s="10" t="s">
        <v>1649</v>
      </c>
      <c r="F839" s="33">
        <f t="shared" si="13"/>
        <v>91.52600000000001</v>
      </c>
      <c r="G839" s="8">
        <v>68.08</v>
      </c>
      <c r="H839" s="8">
        <v>70.62</v>
      </c>
      <c r="I839" s="14">
        <v>69.349999999999994</v>
      </c>
      <c r="J839" s="14">
        <v>70.736999999999995</v>
      </c>
      <c r="K839" s="8"/>
      <c r="L839" s="11">
        <v>1</v>
      </c>
      <c r="M839" s="11">
        <v>2</v>
      </c>
      <c r="N839" s="11">
        <v>2</v>
      </c>
      <c r="O839" s="11">
        <v>1</v>
      </c>
      <c r="P839" s="11">
        <v>2</v>
      </c>
      <c r="Q839" s="11">
        <v>0</v>
      </c>
      <c r="R839" s="11">
        <v>0</v>
      </c>
      <c r="S839" s="11">
        <v>0</v>
      </c>
      <c r="T839" s="11">
        <v>0</v>
      </c>
      <c r="U839" s="11">
        <v>0</v>
      </c>
      <c r="V839" s="11">
        <v>0</v>
      </c>
      <c r="W839" s="11">
        <v>0</v>
      </c>
      <c r="X839" s="11">
        <v>0</v>
      </c>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36">
        <v>61</v>
      </c>
      <c r="AX839" s="36">
        <v>0.68749999999999289</v>
      </c>
      <c r="AY839" s="36">
        <v>275</v>
      </c>
      <c r="AZ839" s="36">
        <v>279</v>
      </c>
      <c r="BA839" s="36">
        <v>308.47399999999999</v>
      </c>
      <c r="BB839" s="37">
        <f>SUMPRODUCT(L839:X839,分數請填寫在這邊!C$7:O$7)</f>
        <v>400</v>
      </c>
    </row>
    <row r="840" spans="1:54" x14ac:dyDescent="0.25">
      <c r="A840" s="8" t="s">
        <v>982</v>
      </c>
      <c r="B840" s="8">
        <v>16</v>
      </c>
      <c r="C840" s="10" t="s">
        <v>414</v>
      </c>
      <c r="D840" s="10" t="s">
        <v>186</v>
      </c>
      <c r="E840" s="10" t="s">
        <v>1650</v>
      </c>
      <c r="F840" s="33">
        <f t="shared" si="13"/>
        <v>116.06571428571431</v>
      </c>
      <c r="G840" s="8">
        <v>61.714285714285715</v>
      </c>
      <c r="H840" s="8">
        <v>66.22</v>
      </c>
      <c r="I840" s="14">
        <v>63.967142857142861</v>
      </c>
      <c r="J840" s="14">
        <v>63.967142857142861</v>
      </c>
      <c r="K840" s="8"/>
      <c r="L840" s="11">
        <v>1</v>
      </c>
      <c r="M840" s="11">
        <v>2</v>
      </c>
      <c r="N840" s="11">
        <v>2</v>
      </c>
      <c r="O840" s="11">
        <v>1</v>
      </c>
      <c r="P840" s="11">
        <v>2</v>
      </c>
      <c r="Q840" s="11">
        <v>0</v>
      </c>
      <c r="R840" s="11">
        <v>0</v>
      </c>
      <c r="S840" s="11">
        <v>0</v>
      </c>
      <c r="T840" s="11">
        <v>0</v>
      </c>
      <c r="U840" s="11">
        <v>0</v>
      </c>
      <c r="V840" s="11">
        <v>0</v>
      </c>
      <c r="W840" s="11">
        <v>0</v>
      </c>
      <c r="X840" s="11">
        <v>0</v>
      </c>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36">
        <v>54</v>
      </c>
      <c r="AX840" s="36">
        <v>0.95892857142857935</v>
      </c>
      <c r="AY840" s="36">
        <v>252</v>
      </c>
      <c r="AZ840" s="36">
        <v>253</v>
      </c>
      <c r="BA840" s="36">
        <v>283.93428571428569</v>
      </c>
      <c r="BB840" s="37">
        <f>SUMPRODUCT(L840:X840,分數請填寫在這邊!C$7:O$7)</f>
        <v>400</v>
      </c>
    </row>
    <row r="841" spans="1:54" x14ac:dyDescent="0.25">
      <c r="A841" s="8" t="s">
        <v>982</v>
      </c>
      <c r="B841" s="8">
        <v>17</v>
      </c>
      <c r="C841" s="10" t="s">
        <v>414</v>
      </c>
      <c r="D841" s="10" t="s">
        <v>55</v>
      </c>
      <c r="E841" s="10" t="s">
        <v>1651</v>
      </c>
      <c r="F841" s="33">
        <f t="shared" si="13"/>
        <v>66.499249999999989</v>
      </c>
      <c r="G841" s="8">
        <v>66.633333333333326</v>
      </c>
      <c r="H841" s="8">
        <v>71.112499999999997</v>
      </c>
      <c r="I841" s="14">
        <v>68.872916666666669</v>
      </c>
      <c r="J841" s="14">
        <v>70.250375000000005</v>
      </c>
      <c r="K841" s="8"/>
      <c r="L841" s="11">
        <v>0</v>
      </c>
      <c r="M841" s="11">
        <v>1.5</v>
      </c>
      <c r="N841" s="11">
        <v>2</v>
      </c>
      <c r="O841" s="11">
        <v>0</v>
      </c>
      <c r="P841" s="11">
        <v>1.5</v>
      </c>
      <c r="Q841" s="11">
        <v>0</v>
      </c>
      <c r="R841" s="11">
        <v>0</v>
      </c>
      <c r="S841" s="11">
        <v>0</v>
      </c>
      <c r="T841" s="11">
        <v>0</v>
      </c>
      <c r="U841" s="11">
        <v>0</v>
      </c>
      <c r="V841" s="11">
        <v>0</v>
      </c>
      <c r="W841" s="11">
        <v>0</v>
      </c>
      <c r="X841" s="11">
        <v>0</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36">
        <v>61</v>
      </c>
      <c r="AX841" s="36">
        <v>9.1145833333335702E-2</v>
      </c>
      <c r="AY841" s="36">
        <v>161.5</v>
      </c>
      <c r="AZ841" s="36">
        <v>165</v>
      </c>
      <c r="BA841" s="36">
        <v>183.50075000000001</v>
      </c>
      <c r="BB841" s="37">
        <f>SUMPRODUCT(L841:X841,分數請填寫在這邊!C$7:O$7)</f>
        <v>250</v>
      </c>
    </row>
    <row r="842" spans="1:54" x14ac:dyDescent="0.25">
      <c r="A842" s="8" t="s">
        <v>982</v>
      </c>
      <c r="B842" s="8">
        <v>18</v>
      </c>
      <c r="C842" s="10" t="s">
        <v>414</v>
      </c>
      <c r="D842" s="10" t="s">
        <v>86</v>
      </c>
      <c r="E842" s="10" t="s">
        <v>1652</v>
      </c>
      <c r="F842" s="33">
        <f t="shared" si="13"/>
        <v>-21.778571428571468</v>
      </c>
      <c r="G842" s="8">
        <v>72.44</v>
      </c>
      <c r="H842" s="8">
        <v>78.671428571428564</v>
      </c>
      <c r="I842" s="14">
        <v>75.555714285714288</v>
      </c>
      <c r="J842" s="14">
        <v>69.444642857142867</v>
      </c>
      <c r="K842" s="8" t="s">
        <v>961</v>
      </c>
      <c r="L842" s="11">
        <v>1</v>
      </c>
      <c r="M842" s="11">
        <v>2</v>
      </c>
      <c r="N842" s="11">
        <v>0</v>
      </c>
      <c r="O842" s="11">
        <v>0</v>
      </c>
      <c r="P842" s="11">
        <v>0</v>
      </c>
      <c r="Q842" s="11">
        <v>0</v>
      </c>
      <c r="R842" s="11">
        <v>1</v>
      </c>
      <c r="S842" s="11">
        <v>0</v>
      </c>
      <c r="T842" s="11">
        <v>0</v>
      </c>
      <c r="U842" s="11">
        <v>0</v>
      </c>
      <c r="V842" s="11">
        <v>0</v>
      </c>
      <c r="W842" s="11">
        <v>0</v>
      </c>
      <c r="X842" s="11">
        <v>0</v>
      </c>
      <c r="Y842" s="8"/>
      <c r="Z842" s="8"/>
      <c r="AA842" s="8" t="s">
        <v>962</v>
      </c>
      <c r="AB842" s="8" t="s">
        <v>955</v>
      </c>
      <c r="AC842" s="8"/>
      <c r="AD842" s="8"/>
      <c r="AE842" s="8"/>
      <c r="AF842" s="8"/>
      <c r="AG842" s="8"/>
      <c r="AH842" s="8"/>
      <c r="AI842" s="8"/>
      <c r="AJ842" s="8"/>
      <c r="AK842" s="8"/>
      <c r="AL842" s="8"/>
      <c r="AM842" s="8"/>
      <c r="AN842" s="8"/>
      <c r="AO842" s="8"/>
      <c r="AP842" s="8"/>
      <c r="AQ842" s="8"/>
      <c r="AR842" s="8"/>
      <c r="AS842" s="8"/>
      <c r="AT842" s="8"/>
      <c r="AU842" s="8"/>
      <c r="AV842" s="8"/>
      <c r="AW842" s="36">
        <v>69</v>
      </c>
      <c r="AX842" s="36">
        <v>0.44464285714286689</v>
      </c>
      <c r="AY842" s="36">
        <v>170</v>
      </c>
      <c r="AZ842" s="36">
        <v>174</v>
      </c>
      <c r="BA842" s="36">
        <v>171.77857142857147</v>
      </c>
      <c r="BB842" s="37">
        <f>SUMPRODUCT(L842:X842,分數請填寫在這邊!C$7:O$7)</f>
        <v>150</v>
      </c>
    </row>
    <row r="843" spans="1:54" x14ac:dyDescent="0.25">
      <c r="A843" s="8" t="s">
        <v>982</v>
      </c>
      <c r="B843" s="8">
        <v>19</v>
      </c>
      <c r="C843" s="10" t="s">
        <v>414</v>
      </c>
      <c r="D843" s="10" t="s">
        <v>49</v>
      </c>
      <c r="E843" s="10" t="s">
        <v>1653</v>
      </c>
      <c r="F843" s="33">
        <f t="shared" si="13"/>
        <v>-63.143939393939405</v>
      </c>
      <c r="G843" s="8">
        <v>72.145454545454541</v>
      </c>
      <c r="H843" s="8">
        <v>78.346666666666664</v>
      </c>
      <c r="I843" s="14">
        <v>75.24606060606061</v>
      </c>
      <c r="J843" s="14">
        <v>69.057575757575762</v>
      </c>
      <c r="K843" s="8" t="s">
        <v>961</v>
      </c>
      <c r="L843" s="11">
        <v>1</v>
      </c>
      <c r="M843" s="11">
        <v>1.5</v>
      </c>
      <c r="N843" s="11">
        <v>0</v>
      </c>
      <c r="O843" s="11">
        <v>0</v>
      </c>
      <c r="P843" s="11">
        <v>0</v>
      </c>
      <c r="Q843" s="11">
        <v>0</v>
      </c>
      <c r="R843" s="11">
        <v>0</v>
      </c>
      <c r="S843" s="11">
        <v>0</v>
      </c>
      <c r="T843" s="11">
        <v>1</v>
      </c>
      <c r="U843" s="11">
        <v>0</v>
      </c>
      <c r="V843" s="11">
        <v>1</v>
      </c>
      <c r="W843" s="11">
        <v>0</v>
      </c>
      <c r="X843" s="11">
        <v>0</v>
      </c>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36">
        <v>69</v>
      </c>
      <c r="AX843" s="36">
        <v>5.7575757575762054E-2</v>
      </c>
      <c r="AY843" s="36">
        <v>188</v>
      </c>
      <c r="AZ843" s="36">
        <v>190.5</v>
      </c>
      <c r="BA843" s="36">
        <v>188.14393939393941</v>
      </c>
      <c r="BB843" s="37">
        <f>SUMPRODUCT(L843:X843,分數請填寫在這邊!C$7:O$7)</f>
        <v>125</v>
      </c>
    </row>
    <row r="844" spans="1:54" x14ac:dyDescent="0.25">
      <c r="A844" s="8" t="s">
        <v>982</v>
      </c>
      <c r="B844" s="8">
        <v>20</v>
      </c>
      <c r="C844" s="10" t="s">
        <v>414</v>
      </c>
      <c r="D844" s="10" t="s">
        <v>417</v>
      </c>
      <c r="E844" s="10" t="s">
        <v>1654</v>
      </c>
      <c r="F844" s="33">
        <f t="shared" si="13"/>
        <v>-110.36874999999998</v>
      </c>
      <c r="G844" s="8">
        <v>77.45</v>
      </c>
      <c r="H844" s="8">
        <v>83.14</v>
      </c>
      <c r="I844" s="14">
        <v>80.295000000000002</v>
      </c>
      <c r="J844" s="14">
        <v>75.368750000000006</v>
      </c>
      <c r="K844" s="8"/>
      <c r="L844" s="11">
        <v>1</v>
      </c>
      <c r="M844" s="11">
        <v>2</v>
      </c>
      <c r="N844" s="11">
        <v>0</v>
      </c>
      <c r="O844" s="11">
        <v>0</v>
      </c>
      <c r="P844" s="11">
        <v>0</v>
      </c>
      <c r="Q844" s="11">
        <v>0</v>
      </c>
      <c r="R844" s="11">
        <v>1</v>
      </c>
      <c r="S844" s="11">
        <v>0</v>
      </c>
      <c r="T844" s="11">
        <v>0</v>
      </c>
      <c r="U844" s="11">
        <v>0</v>
      </c>
      <c r="V844" s="11">
        <v>2</v>
      </c>
      <c r="W844" s="11">
        <v>0</v>
      </c>
      <c r="X844" s="11">
        <v>0</v>
      </c>
      <c r="Y844" s="8"/>
      <c r="Z844" s="8"/>
      <c r="AA844" s="8"/>
      <c r="AB844" s="8" t="s">
        <v>955</v>
      </c>
      <c r="AC844" s="8"/>
      <c r="AD844" s="8"/>
      <c r="AE844" s="8"/>
      <c r="AF844" s="8"/>
      <c r="AG844" s="8"/>
      <c r="AH844" s="8"/>
      <c r="AI844" s="8"/>
      <c r="AJ844" s="8"/>
      <c r="AK844" s="8"/>
      <c r="AL844" s="8"/>
      <c r="AM844" s="8"/>
      <c r="AN844" s="8"/>
      <c r="AO844" s="8"/>
      <c r="AP844" s="8"/>
      <c r="AQ844" s="8"/>
      <c r="AR844" s="8"/>
      <c r="AS844" s="8"/>
      <c r="AT844" s="8"/>
      <c r="AU844" s="8"/>
      <c r="AV844" s="8"/>
      <c r="AW844" s="36">
        <v>75</v>
      </c>
      <c r="AX844" s="36">
        <v>0.36875000000000568</v>
      </c>
      <c r="AY844" s="36">
        <v>260</v>
      </c>
      <c r="AZ844" s="36">
        <v>261</v>
      </c>
      <c r="BA844" s="36">
        <v>260.36874999999998</v>
      </c>
      <c r="BB844" s="37">
        <f>SUMPRODUCT(L844:X844,分數請填寫在這邊!C$7:O$7)</f>
        <v>150</v>
      </c>
    </row>
    <row r="845" spans="1:54" x14ac:dyDescent="0.25">
      <c r="A845" s="8" t="s">
        <v>982</v>
      </c>
      <c r="B845" s="8">
        <v>21</v>
      </c>
      <c r="C845" s="10" t="s">
        <v>414</v>
      </c>
      <c r="D845" s="10" t="s">
        <v>853</v>
      </c>
      <c r="E845" s="10" t="s">
        <v>2335</v>
      </c>
      <c r="F845" s="33">
        <f t="shared" si="13"/>
        <v>62</v>
      </c>
      <c r="G845" s="8">
        <v>66.699999999999989</v>
      </c>
      <c r="H845" s="8">
        <v>71</v>
      </c>
      <c r="I845" s="14">
        <v>68.849999999999994</v>
      </c>
      <c r="J845" s="14">
        <v>70.22699999999999</v>
      </c>
      <c r="K845" s="8"/>
      <c r="L845" s="11">
        <v>1</v>
      </c>
      <c r="M845" s="11">
        <v>2</v>
      </c>
      <c r="N845" s="11">
        <v>0</v>
      </c>
      <c r="O845" s="11">
        <v>0</v>
      </c>
      <c r="P845" s="11">
        <v>1</v>
      </c>
      <c r="Q845" s="11">
        <v>0</v>
      </c>
      <c r="R845" s="11">
        <v>0</v>
      </c>
      <c r="S845" s="11">
        <v>0</v>
      </c>
      <c r="T845" s="11">
        <v>0</v>
      </c>
      <c r="U845" s="11">
        <v>2</v>
      </c>
      <c r="V845" s="11">
        <v>0</v>
      </c>
      <c r="W845" s="11">
        <v>0</v>
      </c>
      <c r="X845" s="11">
        <v>0</v>
      </c>
      <c r="Y845" s="8"/>
      <c r="Z845" s="8"/>
      <c r="AA845" s="8" t="s">
        <v>955</v>
      </c>
      <c r="AB845" s="8"/>
      <c r="AC845" s="8"/>
      <c r="AD845" s="8"/>
      <c r="AE845" s="8"/>
      <c r="AF845" s="8"/>
      <c r="AG845" s="8"/>
      <c r="AH845" s="8"/>
      <c r="AI845" s="8"/>
      <c r="AJ845" s="8"/>
      <c r="AK845" s="8"/>
      <c r="AL845" s="8"/>
      <c r="AM845" s="8"/>
      <c r="AN845" s="8"/>
      <c r="AO845" s="8"/>
      <c r="AP845" s="8"/>
      <c r="AQ845" s="8"/>
      <c r="AR845" s="8"/>
      <c r="AS845" s="8"/>
      <c r="AT845" s="8"/>
      <c r="AU845" s="8"/>
      <c r="AV845" s="8"/>
      <c r="AW845" s="36">
        <v>61</v>
      </c>
      <c r="AX845" s="36">
        <v>6.2499999999992895E-2</v>
      </c>
      <c r="AY845" s="36">
        <v>215</v>
      </c>
      <c r="AZ845" s="36">
        <v>218</v>
      </c>
      <c r="BA845" s="36">
        <v>238</v>
      </c>
      <c r="BB845" s="37">
        <f>SUMPRODUCT(L845:X845,分數請填寫在這邊!C$7:O$7)</f>
        <v>300</v>
      </c>
    </row>
    <row r="846" spans="1:54" x14ac:dyDescent="0.25">
      <c r="A846" s="8" t="s">
        <v>982</v>
      </c>
      <c r="B846" s="8">
        <v>23</v>
      </c>
      <c r="C846" s="10" t="s">
        <v>414</v>
      </c>
      <c r="D846" s="10" t="s">
        <v>854</v>
      </c>
      <c r="E846" s="10" t="s">
        <v>2336</v>
      </c>
      <c r="F846" s="33">
        <f t="shared" si="13"/>
        <v>-150.5</v>
      </c>
      <c r="G846" s="8">
        <v>72.612307692307695</v>
      </c>
      <c r="H846" s="8">
        <v>75.87</v>
      </c>
      <c r="I846" s="14">
        <v>74.24115384615385</v>
      </c>
      <c r="J846" s="14">
        <v>67.801442307692312</v>
      </c>
      <c r="K846" s="8"/>
      <c r="L846" s="11">
        <v>1.25</v>
      </c>
      <c r="M846" s="11">
        <v>1.25</v>
      </c>
      <c r="N846" s="11">
        <v>0</v>
      </c>
      <c r="O846" s="11">
        <v>0</v>
      </c>
      <c r="P846" s="11">
        <v>0</v>
      </c>
      <c r="Q846" s="11">
        <v>0</v>
      </c>
      <c r="R846" s="11">
        <v>1</v>
      </c>
      <c r="S846" s="11">
        <v>0</v>
      </c>
      <c r="T846" s="11">
        <v>2</v>
      </c>
      <c r="U846" s="11">
        <v>0</v>
      </c>
      <c r="V846" s="11">
        <v>1</v>
      </c>
      <c r="W846" s="11">
        <v>0</v>
      </c>
      <c r="X846" s="11">
        <v>0</v>
      </c>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36">
        <v>67</v>
      </c>
      <c r="AX846" s="36">
        <v>0.80144230769231228</v>
      </c>
      <c r="AY846" s="36">
        <v>275.5</v>
      </c>
      <c r="AZ846" s="36">
        <v>275.5</v>
      </c>
      <c r="BA846" s="36">
        <v>275.5</v>
      </c>
      <c r="BB846" s="37">
        <f>SUMPRODUCT(L846:X846,分數請填寫在這邊!C$7:O$7)</f>
        <v>125</v>
      </c>
    </row>
    <row r="847" spans="1:54" x14ac:dyDescent="0.25">
      <c r="A847" s="8" t="s">
        <v>982</v>
      </c>
      <c r="B847" s="8">
        <v>24</v>
      </c>
      <c r="C847" s="10" t="s">
        <v>414</v>
      </c>
      <c r="D847" s="10" t="s">
        <v>855</v>
      </c>
      <c r="E847" s="10" t="s">
        <v>2337</v>
      </c>
      <c r="F847" s="33">
        <f t="shared" si="13"/>
        <v>-150.5</v>
      </c>
      <c r="G847" s="8">
        <v>73.435294117647061</v>
      </c>
      <c r="H847" s="8">
        <v>74.664444444444442</v>
      </c>
      <c r="I847" s="14">
        <v>74.049869281045744</v>
      </c>
      <c r="J847" s="14">
        <v>67.56233660130718</v>
      </c>
      <c r="K847" s="8"/>
      <c r="L847" s="11">
        <v>1.25</v>
      </c>
      <c r="M847" s="11">
        <v>1.25</v>
      </c>
      <c r="N847" s="11">
        <v>0</v>
      </c>
      <c r="O847" s="11">
        <v>0</v>
      </c>
      <c r="P847" s="11">
        <v>0</v>
      </c>
      <c r="Q847" s="11">
        <v>0</v>
      </c>
      <c r="R847" s="11">
        <v>1</v>
      </c>
      <c r="S847" s="11">
        <v>0</v>
      </c>
      <c r="T847" s="11">
        <v>2</v>
      </c>
      <c r="U847" s="11">
        <v>0</v>
      </c>
      <c r="V847" s="11">
        <v>1</v>
      </c>
      <c r="W847" s="11">
        <v>0</v>
      </c>
      <c r="X847" s="11">
        <v>0</v>
      </c>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36">
        <v>67</v>
      </c>
      <c r="AX847" s="36">
        <v>0.56233660130718022</v>
      </c>
      <c r="AY847" s="36">
        <v>275.5</v>
      </c>
      <c r="AZ847" s="36">
        <v>275.5</v>
      </c>
      <c r="BA847" s="36">
        <v>275.5</v>
      </c>
      <c r="BB847" s="37">
        <f>SUMPRODUCT(L847:X847,分數請填寫在這邊!C$7:O$7)</f>
        <v>125</v>
      </c>
    </row>
    <row r="848" spans="1:54" x14ac:dyDescent="0.25">
      <c r="A848" s="8" t="s">
        <v>983</v>
      </c>
      <c r="B848" s="8">
        <v>1</v>
      </c>
      <c r="C848" s="10" t="s">
        <v>422</v>
      </c>
      <c r="D848" s="10" t="s">
        <v>235</v>
      </c>
      <c r="E848" s="10" t="s">
        <v>1655</v>
      </c>
      <c r="F848" s="33">
        <f t="shared" si="13"/>
        <v>-10.250000000000057</v>
      </c>
      <c r="G848" s="8">
        <v>95.75</v>
      </c>
      <c r="H848" s="8">
        <v>96.350000000000009</v>
      </c>
      <c r="I848" s="14">
        <v>96.050000000000011</v>
      </c>
      <c r="J848" s="14">
        <v>95.062500000000014</v>
      </c>
      <c r="K848" s="8"/>
      <c r="L848" s="11">
        <v>0</v>
      </c>
      <c r="M848" s="11">
        <v>1</v>
      </c>
      <c r="N848" s="11">
        <v>1</v>
      </c>
      <c r="O848" s="11">
        <v>1</v>
      </c>
      <c r="P848" s="11">
        <v>1</v>
      </c>
      <c r="Q848" s="11">
        <v>1</v>
      </c>
      <c r="R848" s="11">
        <v>0</v>
      </c>
      <c r="S848" s="11">
        <v>0</v>
      </c>
      <c r="T848" s="11">
        <v>0</v>
      </c>
      <c r="U848" s="11">
        <v>0</v>
      </c>
      <c r="V848" s="11">
        <v>0</v>
      </c>
      <c r="W848" s="11">
        <v>0</v>
      </c>
      <c r="X848" s="11">
        <v>0</v>
      </c>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36">
        <v>95</v>
      </c>
      <c r="AX848" s="36">
        <v>6.2500000000014211E-2</v>
      </c>
      <c r="AY848" s="36">
        <v>260</v>
      </c>
      <c r="AZ848" s="36">
        <v>264</v>
      </c>
      <c r="BA848" s="36">
        <v>260.25000000000006</v>
      </c>
      <c r="BB848" s="37">
        <f>SUMPRODUCT(L848:X848,分數請填寫在這邊!C$7:O$7)</f>
        <v>250</v>
      </c>
    </row>
    <row r="849" spans="1:54" x14ac:dyDescent="0.25">
      <c r="A849" s="8" t="s">
        <v>983</v>
      </c>
      <c r="B849" s="8">
        <v>2</v>
      </c>
      <c r="C849" s="10" t="s">
        <v>422</v>
      </c>
      <c r="D849" s="10" t="s">
        <v>430</v>
      </c>
      <c r="E849" s="10" t="s">
        <v>1670</v>
      </c>
      <c r="F849" s="33">
        <f t="shared" si="13"/>
        <v>-14.849999999999994</v>
      </c>
      <c r="G849" s="8">
        <v>39.279999999999994</v>
      </c>
      <c r="H849" s="8">
        <v>47.800000000000004</v>
      </c>
      <c r="I849" s="14">
        <v>43.54</v>
      </c>
      <c r="J849" s="14">
        <v>29.424999999999997</v>
      </c>
      <c r="K849" s="8"/>
      <c r="L849" s="11">
        <v>2</v>
      </c>
      <c r="M849" s="11">
        <v>1</v>
      </c>
      <c r="N849" s="11">
        <v>0</v>
      </c>
      <c r="O849" s="11">
        <v>0</v>
      </c>
      <c r="P849" s="11">
        <v>0</v>
      </c>
      <c r="Q849" s="11">
        <v>0</v>
      </c>
      <c r="R849" s="11">
        <v>0</v>
      </c>
      <c r="S849" s="11">
        <v>0</v>
      </c>
      <c r="T849" s="11">
        <v>2</v>
      </c>
      <c r="U849" s="11">
        <v>0</v>
      </c>
      <c r="V849" s="11">
        <v>0</v>
      </c>
      <c r="W849" s="11">
        <v>0</v>
      </c>
      <c r="X849" s="11">
        <v>0</v>
      </c>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36">
        <v>29</v>
      </c>
      <c r="AX849" s="36">
        <v>0.42499999999999716</v>
      </c>
      <c r="AY849" s="36">
        <v>164</v>
      </c>
      <c r="AZ849" s="36">
        <v>166</v>
      </c>
      <c r="BA849" s="36">
        <v>164.85</v>
      </c>
      <c r="BB849" s="37">
        <f>SUMPRODUCT(L849:X849,分數請填寫在這邊!C$7:O$7)</f>
        <v>150</v>
      </c>
    </row>
    <row r="850" spans="1:54" x14ac:dyDescent="0.25">
      <c r="A850" s="8" t="s">
        <v>983</v>
      </c>
      <c r="B850" s="8">
        <v>3</v>
      </c>
      <c r="C850" s="10" t="s">
        <v>422</v>
      </c>
      <c r="D850" s="10" t="s">
        <v>27</v>
      </c>
      <c r="E850" s="10" t="s">
        <v>1672</v>
      </c>
      <c r="F850" s="33">
        <f t="shared" si="13"/>
        <v>93.290131578947367</v>
      </c>
      <c r="G850" s="8">
        <v>39.10526315789474</v>
      </c>
      <c r="H850" s="8">
        <v>43.94</v>
      </c>
      <c r="I850" s="14">
        <v>41.522631578947369</v>
      </c>
      <c r="J850" s="14">
        <v>26.903289473684211</v>
      </c>
      <c r="K850" s="8"/>
      <c r="L850" s="11">
        <v>1</v>
      </c>
      <c r="M850" s="11">
        <v>1</v>
      </c>
      <c r="N850" s="11">
        <v>0</v>
      </c>
      <c r="O850" s="11">
        <v>1</v>
      </c>
      <c r="P850" s="11">
        <v>0</v>
      </c>
      <c r="Q850" s="11">
        <v>1</v>
      </c>
      <c r="R850" s="11">
        <v>0</v>
      </c>
      <c r="S850" s="11">
        <v>0</v>
      </c>
      <c r="T850" s="11">
        <v>0</v>
      </c>
      <c r="U850" s="11">
        <v>0</v>
      </c>
      <c r="V850" s="11">
        <v>0</v>
      </c>
      <c r="W850" s="11">
        <v>0</v>
      </c>
      <c r="X850" s="11">
        <v>0</v>
      </c>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36">
        <v>26</v>
      </c>
      <c r="AX850" s="36">
        <v>0.90328947368421098</v>
      </c>
      <c r="AY850" s="36">
        <v>104</v>
      </c>
      <c r="AZ850" s="36">
        <v>107</v>
      </c>
      <c r="BA850" s="36">
        <v>106.70986842105263</v>
      </c>
      <c r="BB850" s="37">
        <f>SUMPRODUCT(L850:X850,分數請填寫在這邊!C$7:O$7)</f>
        <v>200</v>
      </c>
    </row>
    <row r="851" spans="1:54" x14ac:dyDescent="0.25">
      <c r="A851" s="8" t="s">
        <v>983</v>
      </c>
      <c r="B851" s="8">
        <v>4</v>
      </c>
      <c r="C851" s="10" t="s">
        <v>422</v>
      </c>
      <c r="D851" s="10" t="s">
        <v>24</v>
      </c>
      <c r="E851" s="10" t="s">
        <v>1656</v>
      </c>
      <c r="F851" s="33">
        <f t="shared" si="13"/>
        <v>-6.20900000000006</v>
      </c>
      <c r="G851" s="8">
        <v>94.881904761904764</v>
      </c>
      <c r="H851" s="8">
        <v>95.505600000000001</v>
      </c>
      <c r="I851" s="14">
        <v>95.19375238095239</v>
      </c>
      <c r="J851" s="14">
        <v>93.992190476190487</v>
      </c>
      <c r="K851" s="8"/>
      <c r="L851" s="11">
        <v>0</v>
      </c>
      <c r="M851" s="11">
        <v>1</v>
      </c>
      <c r="N851" s="11">
        <v>1</v>
      </c>
      <c r="O851" s="11">
        <v>1</v>
      </c>
      <c r="P851" s="11">
        <v>1</v>
      </c>
      <c r="Q851" s="11">
        <v>1.25</v>
      </c>
      <c r="R851" s="11">
        <v>0</v>
      </c>
      <c r="S851" s="11">
        <v>0</v>
      </c>
      <c r="T851" s="11">
        <v>0</v>
      </c>
      <c r="U851" s="11">
        <v>0</v>
      </c>
      <c r="V851" s="11">
        <v>0</v>
      </c>
      <c r="W851" s="11">
        <v>0</v>
      </c>
      <c r="X851" s="11">
        <v>0</v>
      </c>
      <c r="Y851" s="8" t="s">
        <v>957</v>
      </c>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36">
        <v>93</v>
      </c>
      <c r="AX851" s="36">
        <v>0.99219047619048695</v>
      </c>
      <c r="AY851" s="36">
        <v>263.5</v>
      </c>
      <c r="AZ851" s="36">
        <v>268.75</v>
      </c>
      <c r="BA851" s="36">
        <v>268.70900000000006</v>
      </c>
      <c r="BB851" s="37">
        <f>SUMPRODUCT(L851:X851,分數請填寫在這邊!C$7:O$7)</f>
        <v>262.5</v>
      </c>
    </row>
    <row r="852" spans="1:54" x14ac:dyDescent="0.25">
      <c r="A852" s="8" t="s">
        <v>983</v>
      </c>
      <c r="B852" s="8">
        <v>5</v>
      </c>
      <c r="C852" s="10" t="s">
        <v>422</v>
      </c>
      <c r="D852" s="10" t="s">
        <v>26</v>
      </c>
      <c r="E852" s="10" t="s">
        <v>1657</v>
      </c>
      <c r="F852" s="33">
        <f t="shared" si="13"/>
        <v>44.112847222222229</v>
      </c>
      <c r="G852" s="8">
        <v>66.974999999999994</v>
      </c>
      <c r="H852" s="8">
        <v>72.044444444444451</v>
      </c>
      <c r="I852" s="14">
        <v>69.509722222222223</v>
      </c>
      <c r="J852" s="14">
        <v>61.887152777777779</v>
      </c>
      <c r="K852" s="8"/>
      <c r="L852" s="11">
        <v>1</v>
      </c>
      <c r="M852" s="11">
        <v>1</v>
      </c>
      <c r="N852" s="11">
        <v>0</v>
      </c>
      <c r="O852" s="11">
        <v>1</v>
      </c>
      <c r="P852" s="11">
        <v>0</v>
      </c>
      <c r="Q852" s="11">
        <v>1</v>
      </c>
      <c r="R852" s="11">
        <v>0</v>
      </c>
      <c r="S852" s="11">
        <v>0</v>
      </c>
      <c r="T852" s="11">
        <v>0</v>
      </c>
      <c r="U852" s="11">
        <v>0</v>
      </c>
      <c r="V852" s="11">
        <v>0</v>
      </c>
      <c r="W852" s="11">
        <v>0</v>
      </c>
      <c r="X852" s="11">
        <v>0</v>
      </c>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36">
        <v>61</v>
      </c>
      <c r="AX852" s="36">
        <v>0.88715277777777857</v>
      </c>
      <c r="AY852" s="36">
        <v>155</v>
      </c>
      <c r="AZ852" s="36">
        <v>156</v>
      </c>
      <c r="BA852" s="36">
        <v>155.88715277777777</v>
      </c>
      <c r="BB852" s="37">
        <f>SUMPRODUCT(L852:X852,分數請填寫在這邊!C$7:O$7)</f>
        <v>200</v>
      </c>
    </row>
    <row r="853" spans="1:54" x14ac:dyDescent="0.25">
      <c r="A853" s="8" t="s">
        <v>983</v>
      </c>
      <c r="B853" s="8">
        <v>6</v>
      </c>
      <c r="C853" s="10" t="s">
        <v>422</v>
      </c>
      <c r="D853" s="10" t="s">
        <v>28</v>
      </c>
      <c r="E853" s="10" t="s">
        <v>1658</v>
      </c>
      <c r="F853" s="33">
        <f t="shared" si="13"/>
        <v>36.650000000000034</v>
      </c>
      <c r="G853" s="8">
        <v>76.304615384615389</v>
      </c>
      <c r="H853" s="8">
        <v>74.835384615384612</v>
      </c>
      <c r="I853" s="14">
        <v>75.569999999999993</v>
      </c>
      <c r="J853" s="14">
        <v>69.462499999999991</v>
      </c>
      <c r="K853" s="8"/>
      <c r="L853" s="11">
        <v>1.5</v>
      </c>
      <c r="M853" s="11">
        <v>1.5</v>
      </c>
      <c r="N853" s="11">
        <v>0</v>
      </c>
      <c r="O853" s="11">
        <v>0</v>
      </c>
      <c r="P853" s="11">
        <v>1</v>
      </c>
      <c r="Q853" s="11">
        <v>1.5</v>
      </c>
      <c r="R853" s="11">
        <v>0</v>
      </c>
      <c r="S853" s="11">
        <v>0</v>
      </c>
      <c r="T853" s="11">
        <v>0</v>
      </c>
      <c r="U853" s="11">
        <v>0</v>
      </c>
      <c r="V853" s="11">
        <v>0</v>
      </c>
      <c r="W853" s="11">
        <v>0</v>
      </c>
      <c r="X853" s="11">
        <v>0</v>
      </c>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36">
        <v>69</v>
      </c>
      <c r="AX853" s="36">
        <v>0.46249999999999147</v>
      </c>
      <c r="AY853" s="36">
        <v>236.5</v>
      </c>
      <c r="AZ853" s="36">
        <v>240.5</v>
      </c>
      <c r="BA853" s="36">
        <v>238.34999999999997</v>
      </c>
      <c r="BB853" s="37">
        <f>SUMPRODUCT(L853:X853,分數請填寫在這邊!C$7:O$7)</f>
        <v>275</v>
      </c>
    </row>
    <row r="854" spans="1:54" x14ac:dyDescent="0.25">
      <c r="A854" s="8" t="s">
        <v>983</v>
      </c>
      <c r="B854" s="8">
        <v>7</v>
      </c>
      <c r="C854" s="10" t="s">
        <v>422</v>
      </c>
      <c r="D854" s="10" t="s">
        <v>29</v>
      </c>
      <c r="E854" s="10" t="s">
        <v>1659</v>
      </c>
      <c r="F854" s="33">
        <f t="shared" si="13"/>
        <v>19.437121212121212</v>
      </c>
      <c r="G854" s="8">
        <v>76.773333333333326</v>
      </c>
      <c r="H854" s="8">
        <v>78.927272727272737</v>
      </c>
      <c r="I854" s="14">
        <v>77.850303030303024</v>
      </c>
      <c r="J854" s="14">
        <v>72.312878787878788</v>
      </c>
      <c r="K854" s="8"/>
      <c r="L854" s="11">
        <v>1.25</v>
      </c>
      <c r="M854" s="11">
        <v>1.5</v>
      </c>
      <c r="N854" s="11">
        <v>0</v>
      </c>
      <c r="O854" s="11">
        <v>0</v>
      </c>
      <c r="P854" s="11">
        <v>0</v>
      </c>
      <c r="Q854" s="11">
        <v>1</v>
      </c>
      <c r="R854" s="11">
        <v>0</v>
      </c>
      <c r="S854" s="11">
        <v>0</v>
      </c>
      <c r="T854" s="11">
        <v>0</v>
      </c>
      <c r="U854" s="11">
        <v>0</v>
      </c>
      <c r="V854" s="11">
        <v>0</v>
      </c>
      <c r="W854" s="11">
        <v>0</v>
      </c>
      <c r="X854" s="11">
        <v>0</v>
      </c>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36">
        <v>72</v>
      </c>
      <c r="AX854" s="36">
        <v>0.31287878787878753</v>
      </c>
      <c r="AY854" s="36">
        <v>167.75</v>
      </c>
      <c r="AZ854" s="36">
        <v>168.75</v>
      </c>
      <c r="BA854" s="36">
        <v>168.06287878787879</v>
      </c>
      <c r="BB854" s="37">
        <f>SUMPRODUCT(L854:X854,分數請填寫在這邊!C$7:O$7)</f>
        <v>187.5</v>
      </c>
    </row>
    <row r="855" spans="1:54" x14ac:dyDescent="0.25">
      <c r="A855" s="8" t="s">
        <v>983</v>
      </c>
      <c r="B855" s="8">
        <v>8</v>
      </c>
      <c r="C855" s="10" t="s">
        <v>422</v>
      </c>
      <c r="D855" s="10" t="s">
        <v>857</v>
      </c>
      <c r="E855" s="10" t="s">
        <v>2338</v>
      </c>
      <c r="F855" s="33">
        <f t="shared" si="13"/>
        <v>57.843253968253947</v>
      </c>
      <c r="G855" s="8">
        <v>69.611111111111114</v>
      </c>
      <c r="H855" s="8">
        <v>70.114285714285714</v>
      </c>
      <c r="I855" s="14">
        <v>69.862698412698421</v>
      </c>
      <c r="J855" s="14">
        <v>62.328373015873026</v>
      </c>
      <c r="K855" s="8"/>
      <c r="L855" s="11">
        <v>1.5</v>
      </c>
      <c r="M855" s="11">
        <v>2</v>
      </c>
      <c r="N855" s="11">
        <v>0</v>
      </c>
      <c r="O855" s="11">
        <v>0</v>
      </c>
      <c r="P855" s="11">
        <v>1</v>
      </c>
      <c r="Q855" s="11">
        <v>1.5</v>
      </c>
      <c r="R855" s="11">
        <v>0</v>
      </c>
      <c r="S855" s="11">
        <v>0</v>
      </c>
      <c r="T855" s="11">
        <v>0</v>
      </c>
      <c r="U855" s="11">
        <v>0</v>
      </c>
      <c r="V855" s="11">
        <v>0</v>
      </c>
      <c r="W855" s="11">
        <v>0</v>
      </c>
      <c r="X855" s="11">
        <v>0</v>
      </c>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36">
        <v>62</v>
      </c>
      <c r="AX855" s="36">
        <v>0.32837301587302647</v>
      </c>
      <c r="AY855" s="36">
        <v>241.5</v>
      </c>
      <c r="AZ855" s="36">
        <v>243.5</v>
      </c>
      <c r="BA855" s="36">
        <v>242.15674603174605</v>
      </c>
      <c r="BB855" s="37">
        <f>SUMPRODUCT(L855:X855,分數請填寫在這邊!C$7:O$7)</f>
        <v>300</v>
      </c>
    </row>
    <row r="856" spans="1:54" x14ac:dyDescent="0.25">
      <c r="A856" s="8" t="s">
        <v>983</v>
      </c>
      <c r="B856" s="8">
        <v>9</v>
      </c>
      <c r="C856" s="10" t="s">
        <v>422</v>
      </c>
      <c r="D856" s="10" t="s">
        <v>423</v>
      </c>
      <c r="E856" s="10" t="s">
        <v>1660</v>
      </c>
      <c r="F856" s="33">
        <f t="shared" si="13"/>
        <v>94</v>
      </c>
      <c r="G856" s="8">
        <v>58.099999999999994</v>
      </c>
      <c r="H856" s="8">
        <v>59.79999999999999</v>
      </c>
      <c r="I856" s="14">
        <v>58.949999999999989</v>
      </c>
      <c r="J856" s="14">
        <v>48.687499999999986</v>
      </c>
      <c r="K856" s="8"/>
      <c r="L856" s="11">
        <v>1.5</v>
      </c>
      <c r="M856" s="11">
        <v>2</v>
      </c>
      <c r="N856" s="11">
        <v>0</v>
      </c>
      <c r="O856" s="11">
        <v>0</v>
      </c>
      <c r="P856" s="11">
        <v>1.5</v>
      </c>
      <c r="Q856" s="11">
        <v>1</v>
      </c>
      <c r="R856" s="11">
        <v>0</v>
      </c>
      <c r="S856" s="11">
        <v>0</v>
      </c>
      <c r="T856" s="11">
        <v>0</v>
      </c>
      <c r="U856" s="11">
        <v>0</v>
      </c>
      <c r="V856" s="11">
        <v>0</v>
      </c>
      <c r="W856" s="11">
        <v>0</v>
      </c>
      <c r="X856" s="11">
        <v>0</v>
      </c>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36">
        <v>48</v>
      </c>
      <c r="AX856" s="36">
        <v>0.68749999999998579</v>
      </c>
      <c r="AY856" s="36">
        <v>206</v>
      </c>
      <c r="AZ856" s="36">
        <v>206</v>
      </c>
      <c r="BA856" s="36">
        <v>206</v>
      </c>
      <c r="BB856" s="37">
        <f>SUMPRODUCT(L856:X856,分數請填寫在這邊!C$7:O$7)</f>
        <v>300</v>
      </c>
    </row>
    <row r="857" spans="1:54" x14ac:dyDescent="0.25">
      <c r="A857" s="8" t="s">
        <v>983</v>
      </c>
      <c r="B857" s="8">
        <v>10</v>
      </c>
      <c r="C857" s="10" t="s">
        <v>422</v>
      </c>
      <c r="D857" s="10" t="s">
        <v>424</v>
      </c>
      <c r="E857" s="10" t="s">
        <v>1661</v>
      </c>
      <c r="F857" s="33">
        <f t="shared" si="13"/>
        <v>114.52611607142859</v>
      </c>
      <c r="G857" s="8">
        <v>47.778571428571425</v>
      </c>
      <c r="H857" s="8">
        <v>57.007499999999993</v>
      </c>
      <c r="I857" s="14">
        <v>52.393035714285709</v>
      </c>
      <c r="J857" s="14">
        <v>40.491294642857142</v>
      </c>
      <c r="K857" s="8"/>
      <c r="L857" s="11">
        <v>0</v>
      </c>
      <c r="M857" s="11">
        <v>1</v>
      </c>
      <c r="N857" s="11">
        <v>1</v>
      </c>
      <c r="O857" s="11">
        <v>1</v>
      </c>
      <c r="P857" s="11">
        <v>0</v>
      </c>
      <c r="Q857" s="11">
        <v>2</v>
      </c>
      <c r="R857" s="11">
        <v>0</v>
      </c>
      <c r="S857" s="11">
        <v>0</v>
      </c>
      <c r="T857" s="11">
        <v>0</v>
      </c>
      <c r="U857" s="11">
        <v>0</v>
      </c>
      <c r="V857" s="11">
        <v>0</v>
      </c>
      <c r="W857" s="11">
        <v>0</v>
      </c>
      <c r="X857" s="11">
        <v>0</v>
      </c>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36">
        <v>40</v>
      </c>
      <c r="AX857" s="36">
        <v>0.49129464285714164</v>
      </c>
      <c r="AY857" s="36">
        <v>134</v>
      </c>
      <c r="AZ857" s="36">
        <v>137</v>
      </c>
      <c r="BA857" s="36">
        <v>135.47388392857141</v>
      </c>
      <c r="BB857" s="37">
        <f>SUMPRODUCT(L857:X857,分數請填寫在這邊!C$7:O$7)</f>
        <v>250</v>
      </c>
    </row>
    <row r="858" spans="1:54" x14ac:dyDescent="0.25">
      <c r="A858" s="8" t="s">
        <v>983</v>
      </c>
      <c r="B858" s="8">
        <v>11</v>
      </c>
      <c r="C858" s="10" t="s">
        <v>422</v>
      </c>
      <c r="D858" s="10" t="s">
        <v>425</v>
      </c>
      <c r="E858" s="10" t="s">
        <v>1662</v>
      </c>
      <c r="F858" s="33">
        <f t="shared" si="13"/>
        <v>87.526785714285694</v>
      </c>
      <c r="G858" s="8">
        <v>44.128571428571426</v>
      </c>
      <c r="H858" s="8">
        <v>54.650000000000006</v>
      </c>
      <c r="I858" s="14">
        <v>49.38928571428572</v>
      </c>
      <c r="J858" s="14">
        <v>36.736607142857153</v>
      </c>
      <c r="K858" s="8"/>
      <c r="L858" s="11">
        <v>1</v>
      </c>
      <c r="M858" s="11">
        <v>1</v>
      </c>
      <c r="N858" s="11">
        <v>0</v>
      </c>
      <c r="O858" s="11">
        <v>0</v>
      </c>
      <c r="P858" s="11">
        <v>1</v>
      </c>
      <c r="Q858" s="11">
        <v>1.5</v>
      </c>
      <c r="R858" s="11">
        <v>0</v>
      </c>
      <c r="S858" s="11">
        <v>0</v>
      </c>
      <c r="T858" s="11">
        <v>0</v>
      </c>
      <c r="U858" s="11">
        <v>0</v>
      </c>
      <c r="V858" s="11">
        <v>0</v>
      </c>
      <c r="W858" s="11">
        <v>0</v>
      </c>
      <c r="X858" s="11">
        <v>0</v>
      </c>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36">
        <v>36</v>
      </c>
      <c r="AX858" s="36">
        <v>0.73660714285715301</v>
      </c>
      <c r="AY858" s="36">
        <v>136</v>
      </c>
      <c r="AZ858" s="36">
        <v>138</v>
      </c>
      <c r="BA858" s="36">
        <v>137.47321428571431</v>
      </c>
      <c r="BB858" s="37">
        <f>SUMPRODUCT(L858:X858,分數請填寫在這邊!C$7:O$7)</f>
        <v>225</v>
      </c>
    </row>
    <row r="859" spans="1:54" x14ac:dyDescent="0.25">
      <c r="A859" s="8" t="s">
        <v>983</v>
      </c>
      <c r="B859" s="8">
        <v>12</v>
      </c>
      <c r="C859" s="10" t="s">
        <v>422</v>
      </c>
      <c r="D859" s="10" t="s">
        <v>168</v>
      </c>
      <c r="E859" s="10" t="s">
        <v>1663</v>
      </c>
      <c r="F859" s="33">
        <f t="shared" si="13"/>
        <v>106.79092261904759</v>
      </c>
      <c r="G859" s="8">
        <v>52.3</v>
      </c>
      <c r="H859" s="8">
        <v>57.580952380952382</v>
      </c>
      <c r="I859" s="14">
        <v>54.94047619047619</v>
      </c>
      <c r="J859" s="14">
        <v>43.675595238095241</v>
      </c>
      <c r="K859" s="8"/>
      <c r="L859" s="11">
        <v>0</v>
      </c>
      <c r="M859" s="11">
        <v>0</v>
      </c>
      <c r="N859" s="11">
        <v>1.25</v>
      </c>
      <c r="O859" s="11">
        <v>0</v>
      </c>
      <c r="P859" s="11">
        <v>2</v>
      </c>
      <c r="Q859" s="11">
        <v>1.5</v>
      </c>
      <c r="R859" s="11">
        <v>0</v>
      </c>
      <c r="S859" s="11">
        <v>0</v>
      </c>
      <c r="T859" s="11">
        <v>0</v>
      </c>
      <c r="U859" s="11">
        <v>0</v>
      </c>
      <c r="V859" s="11">
        <v>0</v>
      </c>
      <c r="W859" s="11">
        <v>0</v>
      </c>
      <c r="X859" s="11">
        <v>0</v>
      </c>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36">
        <v>43</v>
      </c>
      <c r="AX859" s="36">
        <v>0.6755952380952408</v>
      </c>
      <c r="AY859" s="36">
        <v>127.5</v>
      </c>
      <c r="AZ859" s="36">
        <v>132.25</v>
      </c>
      <c r="BA859" s="36">
        <v>130.70907738095241</v>
      </c>
      <c r="BB859" s="37">
        <f>SUMPRODUCT(L859:X859,分數請填寫在這邊!C$7:O$7)</f>
        <v>237.5</v>
      </c>
    </row>
    <row r="860" spans="1:54" x14ac:dyDescent="0.25">
      <c r="A860" s="8" t="s">
        <v>983</v>
      </c>
      <c r="B860" s="8">
        <v>13</v>
      </c>
      <c r="C860" s="10" t="s">
        <v>422</v>
      </c>
      <c r="D860" s="10" t="s">
        <v>12</v>
      </c>
      <c r="E860" s="10" t="s">
        <v>1664</v>
      </c>
      <c r="F860" s="33">
        <f t="shared" si="13"/>
        <v>50.999999999999972</v>
      </c>
      <c r="G860" s="8">
        <v>62.6</v>
      </c>
      <c r="H860" s="8">
        <v>66.955555555555563</v>
      </c>
      <c r="I860" s="14">
        <v>64.777777777777786</v>
      </c>
      <c r="J860" s="14">
        <v>64.777777777777786</v>
      </c>
      <c r="K860" s="8"/>
      <c r="L860" s="11">
        <v>1.5</v>
      </c>
      <c r="M860" s="11">
        <v>2</v>
      </c>
      <c r="N860" s="11">
        <v>1</v>
      </c>
      <c r="O860" s="11">
        <v>0</v>
      </c>
      <c r="P860" s="11">
        <v>0</v>
      </c>
      <c r="Q860" s="11">
        <v>0</v>
      </c>
      <c r="R860" s="11">
        <v>0</v>
      </c>
      <c r="S860" s="11">
        <v>0</v>
      </c>
      <c r="T860" s="11">
        <v>0</v>
      </c>
      <c r="U860" s="11">
        <v>0</v>
      </c>
      <c r="V860" s="11">
        <v>0</v>
      </c>
      <c r="W860" s="11">
        <v>0</v>
      </c>
      <c r="X860" s="11">
        <v>0</v>
      </c>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36">
        <v>55</v>
      </c>
      <c r="AX860" s="36">
        <v>0.97222222222223564</v>
      </c>
      <c r="AY860" s="36">
        <v>155.5</v>
      </c>
      <c r="AZ860" s="36">
        <v>160</v>
      </c>
      <c r="BA860" s="36">
        <v>174.00000000000003</v>
      </c>
      <c r="BB860" s="37">
        <f>SUMPRODUCT(L860:X860,分數請填寫在這邊!C$7:O$7)</f>
        <v>225</v>
      </c>
    </row>
    <row r="861" spans="1:54" x14ac:dyDescent="0.25">
      <c r="A861" s="8" t="s">
        <v>983</v>
      </c>
      <c r="B861" s="8">
        <v>14</v>
      </c>
      <c r="C861" s="10" t="s">
        <v>422</v>
      </c>
      <c r="D861" s="10" t="s">
        <v>238</v>
      </c>
      <c r="E861" s="10" t="s">
        <v>1665</v>
      </c>
      <c r="F861" s="33">
        <f t="shared" si="13"/>
        <v>144</v>
      </c>
      <c r="G861" s="8">
        <v>45.575000000000003</v>
      </c>
      <c r="H861" s="8">
        <v>53.820000000000007</v>
      </c>
      <c r="I861" s="14">
        <v>49.697500000000005</v>
      </c>
      <c r="J861" s="14">
        <v>37.12187500000001</v>
      </c>
      <c r="K861" s="8"/>
      <c r="L861" s="11">
        <v>2</v>
      </c>
      <c r="M861" s="11">
        <v>0</v>
      </c>
      <c r="N861" s="11">
        <v>1</v>
      </c>
      <c r="O861" s="11">
        <v>2</v>
      </c>
      <c r="P861" s="11">
        <v>0</v>
      </c>
      <c r="Q861" s="11">
        <v>2</v>
      </c>
      <c r="R861" s="11">
        <v>0</v>
      </c>
      <c r="S861" s="11">
        <v>0</v>
      </c>
      <c r="T861" s="11">
        <v>0</v>
      </c>
      <c r="U861" s="11">
        <v>0</v>
      </c>
      <c r="V861" s="11">
        <v>0</v>
      </c>
      <c r="W861" s="11">
        <v>0</v>
      </c>
      <c r="X861" s="11">
        <v>0</v>
      </c>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36">
        <v>37</v>
      </c>
      <c r="AX861" s="36">
        <v>0.12187500000000995</v>
      </c>
      <c r="AY861" s="36">
        <v>206</v>
      </c>
      <c r="AZ861" s="36">
        <v>206</v>
      </c>
      <c r="BA861" s="36">
        <v>206</v>
      </c>
      <c r="BB861" s="37">
        <f>SUMPRODUCT(L861:X861,分數請填寫在這邊!C$7:O$7)</f>
        <v>350</v>
      </c>
    </row>
    <row r="862" spans="1:54" x14ac:dyDescent="0.25">
      <c r="A862" s="8" t="s">
        <v>983</v>
      </c>
      <c r="B862" s="8">
        <v>15</v>
      </c>
      <c r="C862" s="10" t="s">
        <v>422</v>
      </c>
      <c r="D862" s="10" t="s">
        <v>2558</v>
      </c>
      <c r="E862" s="10" t="s">
        <v>2884</v>
      </c>
      <c r="F862" s="33">
        <f t="shared" si="13"/>
        <v>109.28410256410257</v>
      </c>
      <c r="G862" s="8">
        <v>42.569230769230771</v>
      </c>
      <c r="H862" s="8">
        <v>51.146666666666668</v>
      </c>
      <c r="I862" s="14">
        <v>46.857948717948716</v>
      </c>
      <c r="J862" s="14">
        <v>46.857948717948716</v>
      </c>
      <c r="K862" s="8"/>
      <c r="L862" s="11">
        <v>2</v>
      </c>
      <c r="M862" s="11">
        <v>2</v>
      </c>
      <c r="N862" s="11">
        <v>1</v>
      </c>
      <c r="O862" s="11">
        <v>1</v>
      </c>
      <c r="P862" s="11">
        <v>0</v>
      </c>
      <c r="Q862" s="11">
        <v>0</v>
      </c>
      <c r="R862" s="11">
        <v>0</v>
      </c>
      <c r="S862" s="11">
        <v>0</v>
      </c>
      <c r="T862" s="11">
        <v>0</v>
      </c>
      <c r="U862" s="11">
        <v>0</v>
      </c>
      <c r="V862" s="11">
        <v>0</v>
      </c>
      <c r="W862" s="11">
        <v>0</v>
      </c>
      <c r="X862" s="11">
        <v>0</v>
      </c>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36">
        <v>33</v>
      </c>
      <c r="AX862" s="36">
        <v>0.57243589743589496</v>
      </c>
      <c r="AY862" s="36">
        <v>162</v>
      </c>
      <c r="AZ862" s="36">
        <v>163</v>
      </c>
      <c r="BA862" s="36">
        <v>190.71589743589743</v>
      </c>
      <c r="BB862" s="37">
        <f>SUMPRODUCT(L862:X862,分數請填寫在這邊!C$7:O$7)</f>
        <v>300</v>
      </c>
    </row>
    <row r="863" spans="1:54" x14ac:dyDescent="0.25">
      <c r="A863" s="8" t="s">
        <v>983</v>
      </c>
      <c r="B863" s="8">
        <v>16</v>
      </c>
      <c r="C863" s="10" t="s">
        <v>422</v>
      </c>
      <c r="D863" s="10" t="s">
        <v>2559</v>
      </c>
      <c r="E863" s="10" t="s">
        <v>2885</v>
      </c>
      <c r="F863" s="33">
        <f t="shared" si="13"/>
        <v>75.85512820512821</v>
      </c>
      <c r="G863" s="8">
        <v>42.569230769230771</v>
      </c>
      <c r="H863" s="8">
        <v>51.146666666666668</v>
      </c>
      <c r="I863" s="14">
        <v>46.857948717948716</v>
      </c>
      <c r="J863" s="14">
        <v>33.572435897435895</v>
      </c>
      <c r="K863" s="8"/>
      <c r="L863" s="11">
        <v>2</v>
      </c>
      <c r="M863" s="11">
        <v>2</v>
      </c>
      <c r="N863" s="11">
        <v>1</v>
      </c>
      <c r="O863" s="11">
        <v>0</v>
      </c>
      <c r="P863" s="11">
        <v>0</v>
      </c>
      <c r="Q863" s="11">
        <v>0</v>
      </c>
      <c r="R863" s="11">
        <v>1</v>
      </c>
      <c r="S863" s="11">
        <v>0</v>
      </c>
      <c r="T863" s="11">
        <v>0</v>
      </c>
      <c r="U863" s="11">
        <v>0</v>
      </c>
      <c r="V863" s="11">
        <v>0</v>
      </c>
      <c r="W863" s="11">
        <v>0</v>
      </c>
      <c r="X863" s="11">
        <v>0</v>
      </c>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36">
        <v>33</v>
      </c>
      <c r="AX863" s="36">
        <v>0.57243589743589496</v>
      </c>
      <c r="AY863" s="36">
        <v>173</v>
      </c>
      <c r="AZ863" s="36">
        <v>175</v>
      </c>
      <c r="BA863" s="36">
        <v>174.14487179487179</v>
      </c>
      <c r="BB863" s="37">
        <f>SUMPRODUCT(L863:X863,分數請填寫在這邊!C$7:O$7)</f>
        <v>250</v>
      </c>
    </row>
    <row r="864" spans="1:54" x14ac:dyDescent="0.25">
      <c r="A864" s="8" t="s">
        <v>983</v>
      </c>
      <c r="B864" s="8">
        <v>17</v>
      </c>
      <c r="C864" s="10" t="s">
        <v>422</v>
      </c>
      <c r="D864" s="10" t="s">
        <v>426</v>
      </c>
      <c r="E864" s="10" t="s">
        <v>1666</v>
      </c>
      <c r="F864" s="33">
        <f t="shared" si="13"/>
        <v>14.140624999999972</v>
      </c>
      <c r="G864" s="8">
        <v>42.07</v>
      </c>
      <c r="H864" s="8">
        <v>50.58</v>
      </c>
      <c r="I864" s="14">
        <v>46.325000000000003</v>
      </c>
      <c r="J864" s="14">
        <v>32.906250000000014</v>
      </c>
      <c r="K864" s="8"/>
      <c r="L864" s="11">
        <v>1</v>
      </c>
      <c r="M864" s="11">
        <v>1.5</v>
      </c>
      <c r="N864" s="11">
        <v>0</v>
      </c>
      <c r="O864" s="11">
        <v>0</v>
      </c>
      <c r="P864" s="11">
        <v>0</v>
      </c>
      <c r="Q864" s="11">
        <v>0</v>
      </c>
      <c r="R864" s="11">
        <v>0</v>
      </c>
      <c r="S864" s="11">
        <v>1</v>
      </c>
      <c r="T864" s="11">
        <v>0</v>
      </c>
      <c r="U864" s="11">
        <v>0</v>
      </c>
      <c r="V864" s="11">
        <v>0</v>
      </c>
      <c r="W864" s="11">
        <v>0</v>
      </c>
      <c r="X864" s="11">
        <v>0</v>
      </c>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36">
        <v>32</v>
      </c>
      <c r="AX864" s="36">
        <v>0.90625000000001421</v>
      </c>
      <c r="AY864" s="36">
        <v>109.5</v>
      </c>
      <c r="AZ864" s="36">
        <v>111</v>
      </c>
      <c r="BA864" s="36">
        <v>110.85937500000003</v>
      </c>
      <c r="BB864" s="37">
        <f>SUMPRODUCT(L864:X864,分數請填寫在這邊!C$7:O$7)</f>
        <v>125</v>
      </c>
    </row>
    <row r="865" spans="1:54" x14ac:dyDescent="0.25">
      <c r="A865" s="8" t="s">
        <v>983</v>
      </c>
      <c r="B865" s="8">
        <v>18</v>
      </c>
      <c r="C865" s="10" t="s">
        <v>422</v>
      </c>
      <c r="D865" s="10" t="s">
        <v>427</v>
      </c>
      <c r="E865" s="10" t="s">
        <v>1667</v>
      </c>
      <c r="F865" s="33">
        <f t="shared" si="13"/>
        <v>59</v>
      </c>
      <c r="G865" s="8">
        <v>37.773333333333333</v>
      </c>
      <c r="H865" s="8">
        <v>41.692307692307693</v>
      </c>
      <c r="I865" s="14">
        <v>39.73282051282051</v>
      </c>
      <c r="J865" s="14">
        <v>39.73282051282051</v>
      </c>
      <c r="K865" s="8"/>
      <c r="L865" s="11">
        <v>1</v>
      </c>
      <c r="M865" s="11">
        <v>1</v>
      </c>
      <c r="N865" s="11">
        <v>0</v>
      </c>
      <c r="O865" s="11">
        <v>1</v>
      </c>
      <c r="P865" s="11">
        <v>0</v>
      </c>
      <c r="Q865" s="11">
        <v>0</v>
      </c>
      <c r="R865" s="11">
        <v>0</v>
      </c>
      <c r="S865" s="11">
        <v>0</v>
      </c>
      <c r="T865" s="11">
        <v>0</v>
      </c>
      <c r="U865" s="11">
        <v>0</v>
      </c>
      <c r="V865" s="11">
        <v>0</v>
      </c>
      <c r="W865" s="11">
        <v>0</v>
      </c>
      <c r="X865" s="11">
        <v>0</v>
      </c>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36">
        <v>24</v>
      </c>
      <c r="AX865" s="36">
        <v>0.66602564102564088</v>
      </c>
      <c r="AY865" s="36">
        <v>74</v>
      </c>
      <c r="AZ865" s="36">
        <v>76</v>
      </c>
      <c r="BA865" s="36">
        <v>91</v>
      </c>
      <c r="BB865" s="37">
        <f>SUMPRODUCT(L865:X865,分數請填寫在這邊!C$7:O$7)</f>
        <v>150</v>
      </c>
    </row>
    <row r="866" spans="1:54" x14ac:dyDescent="0.25">
      <c r="A866" s="8" t="s">
        <v>983</v>
      </c>
      <c r="B866" s="8">
        <v>19</v>
      </c>
      <c r="C866" s="10" t="s">
        <v>422</v>
      </c>
      <c r="D866" s="10" t="s">
        <v>428</v>
      </c>
      <c r="E866" s="10" t="s">
        <v>1668</v>
      </c>
      <c r="F866" s="33">
        <f t="shared" si="13"/>
        <v>85</v>
      </c>
      <c r="G866" s="8">
        <v>53.344444444444449</v>
      </c>
      <c r="H866" s="8">
        <v>60.544444444444444</v>
      </c>
      <c r="I866" s="14">
        <v>56.944444444444443</v>
      </c>
      <c r="J866" s="14">
        <v>56.944444444444443</v>
      </c>
      <c r="K866" s="8"/>
      <c r="L866" s="11">
        <v>1</v>
      </c>
      <c r="M866" s="11">
        <v>0</v>
      </c>
      <c r="N866" s="11">
        <v>1.5</v>
      </c>
      <c r="O866" s="11">
        <v>2</v>
      </c>
      <c r="P866" s="11">
        <v>0</v>
      </c>
      <c r="Q866" s="11">
        <v>0</v>
      </c>
      <c r="R866" s="11">
        <v>0</v>
      </c>
      <c r="S866" s="11">
        <v>0</v>
      </c>
      <c r="T866" s="11">
        <v>0</v>
      </c>
      <c r="U866" s="11">
        <v>0</v>
      </c>
      <c r="V866" s="11">
        <v>0</v>
      </c>
      <c r="W866" s="11">
        <v>0</v>
      </c>
      <c r="X866" s="11">
        <v>0</v>
      </c>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36">
        <v>46</v>
      </c>
      <c r="AX866" s="36">
        <v>0.18055555555555713</v>
      </c>
      <c r="AY866" s="36">
        <v>122.5</v>
      </c>
      <c r="AZ866" s="36">
        <v>126</v>
      </c>
      <c r="BA866" s="36">
        <v>140</v>
      </c>
      <c r="BB866" s="37">
        <f>SUMPRODUCT(L866:X866,分數請填寫在這邊!C$7:O$7)</f>
        <v>225</v>
      </c>
    </row>
    <row r="867" spans="1:54" x14ac:dyDescent="0.25">
      <c r="A867" s="8" t="s">
        <v>983</v>
      </c>
      <c r="B867" s="8">
        <v>20</v>
      </c>
      <c r="C867" s="10" t="s">
        <v>422</v>
      </c>
      <c r="D867" s="10" t="s">
        <v>858</v>
      </c>
      <c r="E867" s="10" t="s">
        <v>2339</v>
      </c>
      <c r="F867" s="33">
        <f t="shared" si="13"/>
        <v>71.334374999999994</v>
      </c>
      <c r="G867" s="8">
        <v>35.037500000000001</v>
      </c>
      <c r="H867" s="8">
        <v>38.293750000000003</v>
      </c>
      <c r="I867" s="14">
        <v>36.665625000000006</v>
      </c>
      <c r="J867" s="14">
        <v>36.665625000000006</v>
      </c>
      <c r="K867" s="8"/>
      <c r="L867" s="11">
        <v>1</v>
      </c>
      <c r="M867" s="11">
        <v>0</v>
      </c>
      <c r="N867" s="11">
        <v>1</v>
      </c>
      <c r="O867" s="11">
        <v>1</v>
      </c>
      <c r="P867" s="11">
        <v>0</v>
      </c>
      <c r="Q867" s="11">
        <v>0</v>
      </c>
      <c r="R867" s="11">
        <v>0</v>
      </c>
      <c r="S867" s="11">
        <v>0</v>
      </c>
      <c r="T867" s="11">
        <v>0</v>
      </c>
      <c r="U867" s="11">
        <v>0</v>
      </c>
      <c r="V867" s="11">
        <v>0</v>
      </c>
      <c r="W867" s="11">
        <v>0</v>
      </c>
      <c r="X867" s="11">
        <v>0</v>
      </c>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36">
        <v>20</v>
      </c>
      <c r="AX867" s="36">
        <v>0.83203125000001421</v>
      </c>
      <c r="AY867" s="36">
        <v>62</v>
      </c>
      <c r="AZ867" s="36">
        <v>64</v>
      </c>
      <c r="BA867" s="36">
        <v>78.665625000000006</v>
      </c>
      <c r="BB867" s="37">
        <f>SUMPRODUCT(L867:X867,分數請填寫在這邊!C$7:O$7)</f>
        <v>150</v>
      </c>
    </row>
    <row r="868" spans="1:54" x14ac:dyDescent="0.25">
      <c r="A868" s="8" t="s">
        <v>983</v>
      </c>
      <c r="B868" s="8">
        <v>21</v>
      </c>
      <c r="C868" s="10" t="s">
        <v>422</v>
      </c>
      <c r="D868" s="10" t="s">
        <v>429</v>
      </c>
      <c r="E868" s="10" t="s">
        <v>1669</v>
      </c>
      <c r="F868" s="33">
        <f t="shared" si="13"/>
        <v>89.667499999999961</v>
      </c>
      <c r="G868" s="8">
        <v>49.150000000000006</v>
      </c>
      <c r="H868" s="8">
        <v>60</v>
      </c>
      <c r="I868" s="14">
        <v>54.575000000000003</v>
      </c>
      <c r="J868" s="14">
        <v>55.666500000000006</v>
      </c>
      <c r="K868" s="8"/>
      <c r="L868" s="11">
        <v>1</v>
      </c>
      <c r="M868" s="11">
        <v>2</v>
      </c>
      <c r="N868" s="11">
        <v>2</v>
      </c>
      <c r="O868" s="11">
        <v>0</v>
      </c>
      <c r="P868" s="11">
        <v>0</v>
      </c>
      <c r="Q868" s="11">
        <v>0</v>
      </c>
      <c r="R868" s="11">
        <v>0</v>
      </c>
      <c r="S868" s="11">
        <v>0</v>
      </c>
      <c r="T868" s="11">
        <v>0</v>
      </c>
      <c r="U868" s="11">
        <v>0</v>
      </c>
      <c r="V868" s="11">
        <v>0</v>
      </c>
      <c r="W868" s="11">
        <v>0</v>
      </c>
      <c r="X868" s="11">
        <v>0</v>
      </c>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36">
        <v>43</v>
      </c>
      <c r="AX868" s="36">
        <v>0.21875000000000711</v>
      </c>
      <c r="AY868" s="36">
        <v>135</v>
      </c>
      <c r="AZ868" s="36">
        <v>137</v>
      </c>
      <c r="BA868" s="36">
        <v>160.33250000000004</v>
      </c>
      <c r="BB868" s="37">
        <f>SUMPRODUCT(L868:X868,分數請填寫在這邊!C$7:O$7)</f>
        <v>250</v>
      </c>
    </row>
    <row r="869" spans="1:54" x14ac:dyDescent="0.25">
      <c r="A869" s="8" t="s">
        <v>983</v>
      </c>
      <c r="B869" s="8">
        <v>22</v>
      </c>
      <c r="C869" s="10" t="s">
        <v>422</v>
      </c>
      <c r="D869" s="10" t="s">
        <v>431</v>
      </c>
      <c r="E869" s="10" t="s">
        <v>1671</v>
      </c>
      <c r="F869" s="33">
        <f t="shared" si="13"/>
        <v>23.289062499999972</v>
      </c>
      <c r="G869" s="8">
        <v>33.825000000000003</v>
      </c>
      <c r="H869" s="8">
        <v>51.199999999999996</v>
      </c>
      <c r="I869" s="14">
        <v>42.512500000000003</v>
      </c>
      <c r="J869" s="14">
        <v>28.140625000000014</v>
      </c>
      <c r="K869" s="8"/>
      <c r="L869" s="11">
        <v>1</v>
      </c>
      <c r="M869" s="11">
        <v>1.5</v>
      </c>
      <c r="N869" s="11">
        <v>0</v>
      </c>
      <c r="O869" s="11">
        <v>0</v>
      </c>
      <c r="P869" s="11">
        <v>0</v>
      </c>
      <c r="Q869" s="11">
        <v>0</v>
      </c>
      <c r="R869" s="11">
        <v>1</v>
      </c>
      <c r="S869" s="11">
        <v>0</v>
      </c>
      <c r="T869" s="11">
        <v>0</v>
      </c>
      <c r="U869" s="11">
        <v>0</v>
      </c>
      <c r="V869" s="11">
        <v>0</v>
      </c>
      <c r="W869" s="11">
        <v>0</v>
      </c>
      <c r="X869" s="11">
        <v>0</v>
      </c>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36">
        <v>28</v>
      </c>
      <c r="AX869" s="36">
        <v>0.14062500000001421</v>
      </c>
      <c r="AY869" s="36">
        <v>101.5</v>
      </c>
      <c r="AZ869" s="36">
        <v>103</v>
      </c>
      <c r="BA869" s="36">
        <v>101.71093750000003</v>
      </c>
      <c r="BB869" s="37">
        <f>SUMPRODUCT(L869:X869,分數請填寫在這邊!C$7:O$7)</f>
        <v>125</v>
      </c>
    </row>
    <row r="870" spans="1:54" x14ac:dyDescent="0.25">
      <c r="A870" s="8" t="s">
        <v>984</v>
      </c>
      <c r="B870" s="8">
        <v>1</v>
      </c>
      <c r="C870" s="10" t="s">
        <v>432</v>
      </c>
      <c r="D870" s="10" t="s">
        <v>1</v>
      </c>
      <c r="E870" s="10" t="s">
        <v>1673</v>
      </c>
      <c r="F870" s="33">
        <f t="shared" si="13"/>
        <v>-91.352083333333326</v>
      </c>
      <c r="G870" s="8">
        <v>81.53</v>
      </c>
      <c r="H870" s="8">
        <v>87.033333333333346</v>
      </c>
      <c r="I870" s="14">
        <v>84.281666666666666</v>
      </c>
      <c r="J870" s="14">
        <v>80.352083333333326</v>
      </c>
      <c r="K870" s="8"/>
      <c r="L870" s="11">
        <v>2</v>
      </c>
      <c r="M870" s="11">
        <v>1</v>
      </c>
      <c r="N870" s="11">
        <v>0</v>
      </c>
      <c r="O870" s="11">
        <v>0</v>
      </c>
      <c r="P870" s="11">
        <v>0</v>
      </c>
      <c r="Q870" s="11">
        <v>0</v>
      </c>
      <c r="R870" s="11">
        <v>1</v>
      </c>
      <c r="S870" s="11">
        <v>1</v>
      </c>
      <c r="T870" s="11">
        <v>0</v>
      </c>
      <c r="U870" s="11">
        <v>0</v>
      </c>
      <c r="V870" s="11">
        <v>0</v>
      </c>
      <c r="W870" s="11">
        <v>0</v>
      </c>
      <c r="X870" s="11">
        <v>0</v>
      </c>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36">
        <v>80</v>
      </c>
      <c r="AX870" s="36">
        <v>0.35208333333332575</v>
      </c>
      <c r="AY870" s="36">
        <v>241</v>
      </c>
      <c r="AZ870" s="36">
        <v>242</v>
      </c>
      <c r="BA870" s="36">
        <v>241.35208333333333</v>
      </c>
      <c r="BB870" s="37">
        <f>SUMPRODUCT(L870:X870,分數請填寫在這邊!C$7:O$7)</f>
        <v>150</v>
      </c>
    </row>
    <row r="871" spans="1:54" x14ac:dyDescent="0.25">
      <c r="A871" s="8" t="s">
        <v>984</v>
      </c>
      <c r="B871" s="8">
        <v>2</v>
      </c>
      <c r="C871" s="10" t="s">
        <v>432</v>
      </c>
      <c r="D871" s="10" t="s">
        <v>2</v>
      </c>
      <c r="E871" s="10" t="s">
        <v>1674</v>
      </c>
      <c r="F871" s="33">
        <f t="shared" si="13"/>
        <v>-83.503125000000011</v>
      </c>
      <c r="G871" s="8">
        <v>84.25</v>
      </c>
      <c r="H871" s="8">
        <v>81.44</v>
      </c>
      <c r="I871" s="14">
        <v>82.844999999999999</v>
      </c>
      <c r="J871" s="14">
        <v>78.556250000000006</v>
      </c>
      <c r="K871" s="8"/>
      <c r="L871" s="11">
        <v>1.5</v>
      </c>
      <c r="M871" s="11">
        <v>2</v>
      </c>
      <c r="N871" s="11">
        <v>0</v>
      </c>
      <c r="O871" s="11">
        <v>0</v>
      </c>
      <c r="P871" s="11">
        <v>0</v>
      </c>
      <c r="Q871" s="11">
        <v>0</v>
      </c>
      <c r="R871" s="11">
        <v>1</v>
      </c>
      <c r="S871" s="11">
        <v>1</v>
      </c>
      <c r="T871" s="11">
        <v>0</v>
      </c>
      <c r="U871" s="11">
        <v>0</v>
      </c>
      <c r="V871" s="11">
        <v>0</v>
      </c>
      <c r="W871" s="11">
        <v>0</v>
      </c>
      <c r="X871" s="11">
        <v>0</v>
      </c>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36">
        <v>78</v>
      </c>
      <c r="AX871" s="36">
        <v>0.55625000000000568</v>
      </c>
      <c r="AY871" s="36">
        <v>256</v>
      </c>
      <c r="AZ871" s="36">
        <v>260.5</v>
      </c>
      <c r="BA871" s="36">
        <v>258.50312500000001</v>
      </c>
      <c r="BB871" s="37">
        <f>SUMPRODUCT(L871:X871,分數請填寫在這邊!C$7:O$7)</f>
        <v>175</v>
      </c>
    </row>
    <row r="872" spans="1:54" x14ac:dyDescent="0.25">
      <c r="A872" s="8" t="s">
        <v>984</v>
      </c>
      <c r="B872" s="8">
        <v>4</v>
      </c>
      <c r="C872" s="10" t="s">
        <v>432</v>
      </c>
      <c r="D872" s="10" t="s">
        <v>433</v>
      </c>
      <c r="E872" s="10" t="s">
        <v>1675</v>
      </c>
      <c r="F872" s="33">
        <f t="shared" si="13"/>
        <v>-16</v>
      </c>
      <c r="G872" s="8">
        <v>72.05</v>
      </c>
      <c r="H872" s="8">
        <v>76.266666666666666</v>
      </c>
      <c r="I872" s="14">
        <v>74.158333333333331</v>
      </c>
      <c r="J872" s="14">
        <v>67.697916666666657</v>
      </c>
      <c r="K872" s="8"/>
      <c r="L872" s="11">
        <v>2</v>
      </c>
      <c r="M872" s="11">
        <v>2</v>
      </c>
      <c r="N872" s="11">
        <v>0</v>
      </c>
      <c r="O872" s="11">
        <v>0</v>
      </c>
      <c r="P872" s="11">
        <v>0</v>
      </c>
      <c r="Q872" s="11">
        <v>0</v>
      </c>
      <c r="R872" s="11">
        <v>1</v>
      </c>
      <c r="S872" s="11">
        <v>0</v>
      </c>
      <c r="T872" s="11">
        <v>0</v>
      </c>
      <c r="U872" s="11">
        <v>0</v>
      </c>
      <c r="V872" s="11">
        <v>0</v>
      </c>
      <c r="W872" s="11">
        <v>0</v>
      </c>
      <c r="X872" s="11">
        <v>0</v>
      </c>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36">
        <v>67</v>
      </c>
      <c r="AX872" s="36">
        <v>0.69791666666665719</v>
      </c>
      <c r="AY872" s="36">
        <v>216</v>
      </c>
      <c r="AZ872" s="36">
        <v>216</v>
      </c>
      <c r="BA872" s="36">
        <v>216</v>
      </c>
      <c r="BB872" s="37">
        <f>SUMPRODUCT(L872:X872,分數請填寫在這邊!C$7:O$7)</f>
        <v>200</v>
      </c>
    </row>
    <row r="873" spans="1:54" x14ac:dyDescent="0.25">
      <c r="A873" s="8" t="s">
        <v>984</v>
      </c>
      <c r="B873" s="8">
        <v>5</v>
      </c>
      <c r="C873" s="10" t="s">
        <v>432</v>
      </c>
      <c r="D873" s="10" t="s">
        <v>434</v>
      </c>
      <c r="E873" s="10" t="s">
        <v>1676</v>
      </c>
      <c r="F873" s="33">
        <f t="shared" si="13"/>
        <v>90.142968749999994</v>
      </c>
      <c r="G873" s="8">
        <v>63.194999999999993</v>
      </c>
      <c r="H873" s="8">
        <v>68.282499999999999</v>
      </c>
      <c r="I873" s="14">
        <v>65.738749999999996</v>
      </c>
      <c r="J873" s="14">
        <v>57.173437499999999</v>
      </c>
      <c r="K873" s="8"/>
      <c r="L873" s="11">
        <v>1</v>
      </c>
      <c r="M873" s="11">
        <v>1.25</v>
      </c>
      <c r="N873" s="11">
        <v>1</v>
      </c>
      <c r="O873" s="11">
        <v>1.25</v>
      </c>
      <c r="P873" s="11">
        <v>0</v>
      </c>
      <c r="Q873" s="11">
        <v>1.5</v>
      </c>
      <c r="R873" s="11">
        <v>0</v>
      </c>
      <c r="S873" s="11">
        <v>0</v>
      </c>
      <c r="T873" s="11">
        <v>0</v>
      </c>
      <c r="U873" s="11">
        <v>0</v>
      </c>
      <c r="V873" s="11">
        <v>0</v>
      </c>
      <c r="W873" s="11">
        <v>0</v>
      </c>
      <c r="X873" s="11">
        <v>0</v>
      </c>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36">
        <v>57</v>
      </c>
      <c r="AX873" s="36">
        <v>0.17343749999999858</v>
      </c>
      <c r="AY873" s="36">
        <v>209.25</v>
      </c>
      <c r="AZ873" s="36">
        <v>212.75</v>
      </c>
      <c r="BA873" s="36">
        <v>209.85703125000001</v>
      </c>
      <c r="BB873" s="37">
        <f>SUMPRODUCT(L873:X873,分數請填寫在這邊!C$7:O$7)</f>
        <v>300</v>
      </c>
    </row>
    <row r="874" spans="1:54" x14ac:dyDescent="0.25">
      <c r="A874" s="8" t="s">
        <v>984</v>
      </c>
      <c r="B874" s="8">
        <v>6</v>
      </c>
      <c r="C874" s="10" t="s">
        <v>432</v>
      </c>
      <c r="D874" s="10" t="s">
        <v>2560</v>
      </c>
      <c r="E874" s="10" t="s">
        <v>2886</v>
      </c>
      <c r="F874" s="33">
        <f t="shared" si="13"/>
        <v>93.843749999999943</v>
      </c>
      <c r="G874" s="8">
        <v>63.2</v>
      </c>
      <c r="H874" s="8">
        <v>68.28</v>
      </c>
      <c r="I874" s="14">
        <v>65.740000000000009</v>
      </c>
      <c r="J874" s="14">
        <v>57.175000000000011</v>
      </c>
      <c r="K874" s="8"/>
      <c r="L874" s="11">
        <v>1</v>
      </c>
      <c r="M874" s="11">
        <v>1.5</v>
      </c>
      <c r="N874" s="11">
        <v>1</v>
      </c>
      <c r="O874" s="11">
        <v>1.25</v>
      </c>
      <c r="P874" s="11">
        <v>0</v>
      </c>
      <c r="Q874" s="11">
        <v>1.5</v>
      </c>
      <c r="R874" s="11">
        <v>0</v>
      </c>
      <c r="S874" s="11">
        <v>0</v>
      </c>
      <c r="T874" s="11">
        <v>0</v>
      </c>
      <c r="U874" s="11">
        <v>0</v>
      </c>
      <c r="V874" s="11">
        <v>0</v>
      </c>
      <c r="W874" s="11">
        <v>0</v>
      </c>
      <c r="X874" s="11">
        <v>0</v>
      </c>
      <c r="Y874" s="8"/>
      <c r="Z874" s="8" t="s">
        <v>955</v>
      </c>
      <c r="AA874" s="8"/>
      <c r="AB874" s="8"/>
      <c r="AC874" s="8"/>
      <c r="AD874" s="8"/>
      <c r="AE874" s="8"/>
      <c r="AF874" s="8"/>
      <c r="AG874" s="8"/>
      <c r="AH874" s="8"/>
      <c r="AI874" s="8"/>
      <c r="AJ874" s="8"/>
      <c r="AK874" s="8"/>
      <c r="AL874" s="8"/>
      <c r="AM874" s="8"/>
      <c r="AN874" s="8"/>
      <c r="AO874" s="8"/>
      <c r="AP874" s="8"/>
      <c r="AQ874" s="8"/>
      <c r="AR874" s="8"/>
      <c r="AS874" s="8"/>
      <c r="AT874" s="8"/>
      <c r="AU874" s="8"/>
      <c r="AV874" s="8"/>
      <c r="AW874" s="36">
        <v>57</v>
      </c>
      <c r="AX874" s="36">
        <v>0.17500000000001137</v>
      </c>
      <c r="AY874" s="36">
        <v>218</v>
      </c>
      <c r="AZ874" s="36">
        <v>221.75</v>
      </c>
      <c r="BA874" s="36">
        <v>218.65625000000006</v>
      </c>
      <c r="BB874" s="37">
        <f>SUMPRODUCT(L874:X874,分數請填寫在這邊!C$7:O$7)</f>
        <v>312.5</v>
      </c>
    </row>
    <row r="875" spans="1:54" x14ac:dyDescent="0.25">
      <c r="A875" s="8" t="s">
        <v>984</v>
      </c>
      <c r="B875" s="8">
        <v>7</v>
      </c>
      <c r="C875" s="10" t="s">
        <v>432</v>
      </c>
      <c r="D875" s="10" t="s">
        <v>10</v>
      </c>
      <c r="E875" s="10" t="s">
        <v>1677</v>
      </c>
      <c r="F875" s="33">
        <f t="shared" si="13"/>
        <v>62.356666666666683</v>
      </c>
      <c r="G875" s="8">
        <v>70.91</v>
      </c>
      <c r="H875" s="8">
        <v>75.733333333333334</v>
      </c>
      <c r="I875" s="14">
        <v>73.321666666666658</v>
      </c>
      <c r="J875" s="14">
        <v>73.321666666666658</v>
      </c>
      <c r="K875" s="8"/>
      <c r="L875" s="11">
        <v>1</v>
      </c>
      <c r="M875" s="11">
        <v>1</v>
      </c>
      <c r="N875" s="11">
        <v>1</v>
      </c>
      <c r="O875" s="11">
        <v>2</v>
      </c>
      <c r="P875" s="11">
        <v>1</v>
      </c>
      <c r="Q875" s="11">
        <v>0</v>
      </c>
      <c r="R875" s="11">
        <v>0</v>
      </c>
      <c r="S875" s="11">
        <v>0</v>
      </c>
      <c r="T875" s="11">
        <v>0</v>
      </c>
      <c r="U875" s="11">
        <v>0</v>
      </c>
      <c r="V875" s="11">
        <v>0</v>
      </c>
      <c r="W875" s="11">
        <v>0</v>
      </c>
      <c r="X875" s="11">
        <v>0</v>
      </c>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36">
        <v>66</v>
      </c>
      <c r="AX875" s="36">
        <v>0.65208333333332291</v>
      </c>
      <c r="AY875" s="36">
        <v>220</v>
      </c>
      <c r="AZ875" s="36">
        <v>222</v>
      </c>
      <c r="BA875" s="36">
        <v>237.64333333333332</v>
      </c>
      <c r="BB875" s="37">
        <f>SUMPRODUCT(L875:X875,分數請填寫在這邊!C$7:O$7)</f>
        <v>300</v>
      </c>
    </row>
    <row r="876" spans="1:54" x14ac:dyDescent="0.25">
      <c r="A876" s="8" t="s">
        <v>984</v>
      </c>
      <c r="B876" s="8">
        <v>8</v>
      </c>
      <c r="C876" s="10" t="s">
        <v>432</v>
      </c>
      <c r="D876" s="10" t="s">
        <v>859</v>
      </c>
      <c r="E876" s="10" t="s">
        <v>2340</v>
      </c>
      <c r="F876" s="33">
        <f t="shared" si="13"/>
        <v>53.149999999999977</v>
      </c>
      <c r="G876" s="8">
        <v>73.233333333333334</v>
      </c>
      <c r="H876" s="8">
        <v>76</v>
      </c>
      <c r="I876" s="14">
        <v>74.616666666666674</v>
      </c>
      <c r="J876" s="14">
        <v>74.616666666666674</v>
      </c>
      <c r="K876" s="8"/>
      <c r="L876" s="11">
        <v>1</v>
      </c>
      <c r="M876" s="11">
        <v>2</v>
      </c>
      <c r="N876" s="11">
        <v>1</v>
      </c>
      <c r="O876" s="11">
        <v>1</v>
      </c>
      <c r="P876" s="11">
        <v>1</v>
      </c>
      <c r="Q876" s="11">
        <v>0</v>
      </c>
      <c r="R876" s="11">
        <v>0</v>
      </c>
      <c r="S876" s="11">
        <v>0</v>
      </c>
      <c r="T876" s="11">
        <v>0</v>
      </c>
      <c r="U876" s="11">
        <v>0</v>
      </c>
      <c r="V876" s="11">
        <v>0</v>
      </c>
      <c r="W876" s="11">
        <v>0</v>
      </c>
      <c r="X876" s="11">
        <v>0</v>
      </c>
      <c r="Y876" s="8"/>
      <c r="Z876" s="8" t="s">
        <v>955</v>
      </c>
      <c r="AA876" s="8"/>
      <c r="AB876" s="8"/>
      <c r="AC876" s="8"/>
      <c r="AD876" s="8"/>
      <c r="AE876" s="8"/>
      <c r="AF876" s="8"/>
      <c r="AG876" s="8"/>
      <c r="AH876" s="8"/>
      <c r="AI876" s="8"/>
      <c r="AJ876" s="8"/>
      <c r="AK876" s="8"/>
      <c r="AL876" s="8"/>
      <c r="AM876" s="8"/>
      <c r="AN876" s="8"/>
      <c r="AO876" s="8"/>
      <c r="AP876" s="8"/>
      <c r="AQ876" s="8"/>
      <c r="AR876" s="8"/>
      <c r="AS876" s="8"/>
      <c r="AT876" s="8"/>
      <c r="AU876" s="8"/>
      <c r="AV876" s="8"/>
      <c r="AW876" s="36">
        <v>68</v>
      </c>
      <c r="AX876" s="36">
        <v>0.27083333333334281</v>
      </c>
      <c r="AY876" s="36">
        <v>230</v>
      </c>
      <c r="AZ876" s="36">
        <v>231</v>
      </c>
      <c r="BA876" s="36">
        <v>246.85000000000002</v>
      </c>
      <c r="BB876" s="37">
        <f>SUMPRODUCT(L876:X876,分數請填寫在這邊!C$7:O$7)</f>
        <v>300</v>
      </c>
    </row>
    <row r="877" spans="1:54" x14ac:dyDescent="0.25">
      <c r="A877" s="8" t="s">
        <v>984</v>
      </c>
      <c r="B877" s="8">
        <v>9</v>
      </c>
      <c r="C877" s="10" t="s">
        <v>432</v>
      </c>
      <c r="D877" s="10" t="s">
        <v>9</v>
      </c>
      <c r="E877" s="10" t="s">
        <v>1678</v>
      </c>
      <c r="F877" s="33">
        <f t="shared" si="13"/>
        <v>79.314166666666665</v>
      </c>
      <c r="G877" s="8">
        <v>68.206666666666663</v>
      </c>
      <c r="H877" s="8">
        <v>73.907692307692301</v>
      </c>
      <c r="I877" s="14">
        <v>71.057179487179482</v>
      </c>
      <c r="J877" s="14">
        <v>71.057179487179482</v>
      </c>
      <c r="K877" s="8"/>
      <c r="L877" s="11">
        <v>1</v>
      </c>
      <c r="M877" s="11">
        <v>1.75</v>
      </c>
      <c r="N877" s="11">
        <v>1.75</v>
      </c>
      <c r="O877" s="11">
        <v>1</v>
      </c>
      <c r="P877" s="11">
        <v>1.5</v>
      </c>
      <c r="Q877" s="11">
        <v>0</v>
      </c>
      <c r="R877" s="11">
        <v>0</v>
      </c>
      <c r="S877" s="11">
        <v>0</v>
      </c>
      <c r="T877" s="11">
        <v>0</v>
      </c>
      <c r="U877" s="11">
        <v>0</v>
      </c>
      <c r="V877" s="11">
        <v>0</v>
      </c>
      <c r="W877" s="11">
        <v>0</v>
      </c>
      <c r="X877" s="11">
        <v>0</v>
      </c>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36">
        <v>63</v>
      </c>
      <c r="AX877" s="36">
        <v>0.82147435897435628</v>
      </c>
      <c r="AY877" s="36">
        <v>247.25</v>
      </c>
      <c r="AZ877" s="36">
        <v>248.75</v>
      </c>
      <c r="BA877" s="36">
        <v>270.68583333333333</v>
      </c>
      <c r="BB877" s="37">
        <f>SUMPRODUCT(L877:X877,分數請填寫在這邊!C$7:O$7)</f>
        <v>350</v>
      </c>
    </row>
    <row r="878" spans="1:54" x14ac:dyDescent="0.25">
      <c r="A878" s="8" t="s">
        <v>984</v>
      </c>
      <c r="B878" s="8">
        <v>10</v>
      </c>
      <c r="C878" s="10" t="s">
        <v>432</v>
      </c>
      <c r="D878" s="10" t="s">
        <v>2561</v>
      </c>
      <c r="E878" s="10" t="s">
        <v>2887</v>
      </c>
      <c r="F878" s="33">
        <f t="shared" si="13"/>
        <v>81.539999999999964</v>
      </c>
      <c r="G878" s="8">
        <v>68.209999999999994</v>
      </c>
      <c r="H878" s="8">
        <v>73.91</v>
      </c>
      <c r="I878" s="14">
        <v>71.06</v>
      </c>
      <c r="J878" s="14">
        <v>71.06</v>
      </c>
      <c r="K878" s="8"/>
      <c r="L878" s="11">
        <v>1</v>
      </c>
      <c r="M878" s="11">
        <v>2</v>
      </c>
      <c r="N878" s="11">
        <v>1.75</v>
      </c>
      <c r="O878" s="11">
        <v>1</v>
      </c>
      <c r="P878" s="11">
        <v>1.5</v>
      </c>
      <c r="Q878" s="11">
        <v>0</v>
      </c>
      <c r="R878" s="11">
        <v>0</v>
      </c>
      <c r="S878" s="11">
        <v>0</v>
      </c>
      <c r="T878" s="11">
        <v>0</v>
      </c>
      <c r="U878" s="11">
        <v>0</v>
      </c>
      <c r="V878" s="11">
        <v>0</v>
      </c>
      <c r="W878" s="11">
        <v>0</v>
      </c>
      <c r="X878" s="11">
        <v>0</v>
      </c>
      <c r="Y878" s="8"/>
      <c r="Z878" s="8" t="s">
        <v>955</v>
      </c>
      <c r="AA878" s="8"/>
      <c r="AB878" s="8"/>
      <c r="AC878" s="8"/>
      <c r="AD878" s="8"/>
      <c r="AE878" s="8"/>
      <c r="AF878" s="8"/>
      <c r="AG878" s="8"/>
      <c r="AH878" s="8"/>
      <c r="AI878" s="8"/>
      <c r="AJ878" s="8"/>
      <c r="AK878" s="8"/>
      <c r="AL878" s="8"/>
      <c r="AM878" s="8"/>
      <c r="AN878" s="8"/>
      <c r="AO878" s="8"/>
      <c r="AP878" s="8"/>
      <c r="AQ878" s="8"/>
      <c r="AR878" s="8"/>
      <c r="AS878" s="8"/>
      <c r="AT878" s="8"/>
      <c r="AU878" s="8"/>
      <c r="AV878" s="8"/>
      <c r="AW878" s="36">
        <v>63</v>
      </c>
      <c r="AX878" s="36">
        <v>0.82500000000000284</v>
      </c>
      <c r="AY878" s="36">
        <v>256.75</v>
      </c>
      <c r="AZ878" s="36">
        <v>258.25</v>
      </c>
      <c r="BA878" s="36">
        <v>280.96000000000004</v>
      </c>
      <c r="BB878" s="37">
        <f>SUMPRODUCT(L878:X878,分數請填寫在這邊!C$7:O$7)</f>
        <v>362.5</v>
      </c>
    </row>
    <row r="879" spans="1:54" x14ac:dyDescent="0.25">
      <c r="A879" s="8" t="s">
        <v>984</v>
      </c>
      <c r="B879" s="8">
        <v>11</v>
      </c>
      <c r="C879" s="10" t="s">
        <v>432</v>
      </c>
      <c r="D879" s="10" t="s">
        <v>161</v>
      </c>
      <c r="E879" s="10" t="s">
        <v>1679</v>
      </c>
      <c r="F879" s="33">
        <f t="shared" si="13"/>
        <v>50.075000000000017</v>
      </c>
      <c r="G879" s="8">
        <v>71.3</v>
      </c>
      <c r="H879" s="8">
        <v>81.333333333333329</v>
      </c>
      <c r="I879" s="14">
        <v>76.316666666666663</v>
      </c>
      <c r="J879" s="14">
        <v>76.316666666666663</v>
      </c>
      <c r="K879" s="8"/>
      <c r="L879" s="11">
        <v>0</v>
      </c>
      <c r="M879" s="11">
        <v>1</v>
      </c>
      <c r="N879" s="11">
        <v>2</v>
      </c>
      <c r="O879" s="11">
        <v>0</v>
      </c>
      <c r="P879" s="11">
        <v>1.5</v>
      </c>
      <c r="Q879" s="11">
        <v>0</v>
      </c>
      <c r="R879" s="11">
        <v>0</v>
      </c>
      <c r="S879" s="11">
        <v>0</v>
      </c>
      <c r="T879" s="11">
        <v>0</v>
      </c>
      <c r="U879" s="11">
        <v>0</v>
      </c>
      <c r="V879" s="11">
        <v>0</v>
      </c>
      <c r="W879" s="11">
        <v>0</v>
      </c>
      <c r="X879" s="11">
        <v>0</v>
      </c>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36">
        <v>70</v>
      </c>
      <c r="AX879" s="36">
        <v>0.3958333333333286</v>
      </c>
      <c r="AY879" s="36">
        <v>162.5</v>
      </c>
      <c r="AZ879" s="36">
        <v>164.5</v>
      </c>
      <c r="BA879" s="36">
        <v>174.92499999999998</v>
      </c>
      <c r="BB879" s="37">
        <f>SUMPRODUCT(L879:X879,分數請填寫在這邊!C$7:O$7)</f>
        <v>225</v>
      </c>
    </row>
    <row r="880" spans="1:54" x14ac:dyDescent="0.25">
      <c r="A880" s="8" t="s">
        <v>984</v>
      </c>
      <c r="B880" s="8">
        <v>12</v>
      </c>
      <c r="C880" s="10" t="s">
        <v>432</v>
      </c>
      <c r="D880" s="10" t="s">
        <v>2562</v>
      </c>
      <c r="E880" s="10" t="s">
        <v>2888</v>
      </c>
      <c r="F880" s="33">
        <f t="shared" si="13"/>
        <v>50.08250000000001</v>
      </c>
      <c r="G880" s="8">
        <v>71.3</v>
      </c>
      <c r="H880" s="8">
        <v>81.33</v>
      </c>
      <c r="I880" s="14">
        <v>76.314999999999998</v>
      </c>
      <c r="J880" s="14">
        <v>76.314999999999998</v>
      </c>
      <c r="K880" s="8"/>
      <c r="L880" s="11">
        <v>0</v>
      </c>
      <c r="M880" s="11">
        <v>1.5</v>
      </c>
      <c r="N880" s="11">
        <v>2</v>
      </c>
      <c r="O880" s="11">
        <v>0</v>
      </c>
      <c r="P880" s="11">
        <v>1</v>
      </c>
      <c r="Q880" s="11">
        <v>0</v>
      </c>
      <c r="R880" s="11">
        <v>0</v>
      </c>
      <c r="S880" s="11">
        <v>0</v>
      </c>
      <c r="T880" s="11">
        <v>0</v>
      </c>
      <c r="U880" s="11">
        <v>0</v>
      </c>
      <c r="V880" s="11">
        <v>0</v>
      </c>
      <c r="W880" s="11">
        <v>0</v>
      </c>
      <c r="X880" s="11">
        <v>0</v>
      </c>
      <c r="Y880" s="8"/>
      <c r="Z880" s="8" t="s">
        <v>955</v>
      </c>
      <c r="AA880" s="8"/>
      <c r="AB880" s="8"/>
      <c r="AC880" s="8"/>
      <c r="AD880" s="8"/>
      <c r="AE880" s="8"/>
      <c r="AF880" s="8"/>
      <c r="AG880" s="8"/>
      <c r="AH880" s="8"/>
      <c r="AI880" s="8"/>
      <c r="AJ880" s="8"/>
      <c r="AK880" s="8"/>
      <c r="AL880" s="8"/>
      <c r="AM880" s="8"/>
      <c r="AN880" s="8"/>
      <c r="AO880" s="8"/>
      <c r="AP880" s="8"/>
      <c r="AQ880" s="8"/>
      <c r="AR880" s="8"/>
      <c r="AS880" s="8"/>
      <c r="AT880" s="8"/>
      <c r="AU880" s="8"/>
      <c r="AV880" s="8"/>
      <c r="AW880" s="36">
        <v>70</v>
      </c>
      <c r="AX880" s="36">
        <v>0.39374999999999716</v>
      </c>
      <c r="AY880" s="36">
        <v>162.5</v>
      </c>
      <c r="AZ880" s="36">
        <v>164.5</v>
      </c>
      <c r="BA880" s="36">
        <v>174.91749999999999</v>
      </c>
      <c r="BB880" s="37">
        <f>SUMPRODUCT(L880:X880,分數請填寫在這邊!C$7:O$7)</f>
        <v>225</v>
      </c>
    </row>
    <row r="881" spans="1:54" x14ac:dyDescent="0.25">
      <c r="A881" s="8" t="s">
        <v>984</v>
      </c>
      <c r="B881" s="8">
        <v>13</v>
      </c>
      <c r="C881" s="10" t="s">
        <v>432</v>
      </c>
      <c r="D881" s="10" t="s">
        <v>54</v>
      </c>
      <c r="E881" s="10" t="s">
        <v>2341</v>
      </c>
      <c r="F881" s="33">
        <f t="shared" si="13"/>
        <v>27.080326923076882</v>
      </c>
      <c r="G881" s="8">
        <v>84.34615384615384</v>
      </c>
      <c r="H881" s="8">
        <v>87.95</v>
      </c>
      <c r="I881" s="14">
        <v>86.148076923076928</v>
      </c>
      <c r="J881" s="14">
        <v>87.871038461538475</v>
      </c>
      <c r="K881" s="8"/>
      <c r="L881" s="11">
        <v>0</v>
      </c>
      <c r="M881" s="11">
        <v>1.5</v>
      </c>
      <c r="N881" s="11">
        <v>2</v>
      </c>
      <c r="O881" s="11">
        <v>1</v>
      </c>
      <c r="P881" s="11">
        <v>1.5</v>
      </c>
      <c r="Q881" s="11">
        <v>0</v>
      </c>
      <c r="R881" s="11">
        <v>0</v>
      </c>
      <c r="S881" s="11">
        <v>0</v>
      </c>
      <c r="T881" s="11">
        <v>0</v>
      </c>
      <c r="U881" s="11">
        <v>0</v>
      </c>
      <c r="V881" s="11">
        <v>0</v>
      </c>
      <c r="W881" s="11">
        <v>0</v>
      </c>
      <c r="X881" s="11">
        <v>0</v>
      </c>
      <c r="Y881" s="8"/>
      <c r="Z881" s="8" t="s">
        <v>955</v>
      </c>
      <c r="AA881" s="8"/>
      <c r="AB881" s="8"/>
      <c r="AC881" s="8"/>
      <c r="AD881" s="8"/>
      <c r="AE881" s="8"/>
      <c r="AF881" s="8"/>
      <c r="AG881" s="8"/>
      <c r="AH881" s="8"/>
      <c r="AI881" s="8"/>
      <c r="AJ881" s="8"/>
      <c r="AK881" s="8"/>
      <c r="AL881" s="8"/>
      <c r="AM881" s="8"/>
      <c r="AN881" s="8"/>
      <c r="AO881" s="8"/>
      <c r="AP881" s="8"/>
      <c r="AQ881" s="8"/>
      <c r="AR881" s="8"/>
      <c r="AS881" s="8"/>
      <c r="AT881" s="8"/>
      <c r="AU881" s="8"/>
      <c r="AV881" s="8"/>
      <c r="AW881" s="36">
        <v>82</v>
      </c>
      <c r="AX881" s="36">
        <v>0.68509615384616041</v>
      </c>
      <c r="AY881" s="36">
        <v>251</v>
      </c>
      <c r="AZ881" s="36">
        <v>257</v>
      </c>
      <c r="BA881" s="36">
        <v>272.91967307692312</v>
      </c>
      <c r="BB881" s="37">
        <f>SUMPRODUCT(L881:X881,分數請填寫在這邊!C$7:O$7)</f>
        <v>300</v>
      </c>
    </row>
    <row r="882" spans="1:54" x14ac:dyDescent="0.25">
      <c r="A882" s="8" t="s">
        <v>984</v>
      </c>
      <c r="B882" s="8">
        <v>14</v>
      </c>
      <c r="C882" s="10" t="s">
        <v>432</v>
      </c>
      <c r="D882" s="10" t="s">
        <v>860</v>
      </c>
      <c r="E882" s="10" t="s">
        <v>2342</v>
      </c>
      <c r="F882" s="33">
        <f t="shared" si="13"/>
        <v>32.377499999999998</v>
      </c>
      <c r="G882" s="8">
        <v>83.9</v>
      </c>
      <c r="H882" s="8">
        <v>86</v>
      </c>
      <c r="I882" s="14">
        <v>84.95</v>
      </c>
      <c r="J882" s="14">
        <v>86.649000000000001</v>
      </c>
      <c r="K882" s="8"/>
      <c r="L882" s="11">
        <v>0</v>
      </c>
      <c r="M882" s="11">
        <v>2</v>
      </c>
      <c r="N882" s="11">
        <v>2</v>
      </c>
      <c r="O882" s="11">
        <v>1</v>
      </c>
      <c r="P882" s="11">
        <v>1.5</v>
      </c>
      <c r="Q882" s="11">
        <v>0</v>
      </c>
      <c r="R882" s="11">
        <v>0</v>
      </c>
      <c r="S882" s="11">
        <v>0</v>
      </c>
      <c r="T882" s="11">
        <v>0</v>
      </c>
      <c r="U882" s="11">
        <v>0</v>
      </c>
      <c r="V882" s="11">
        <v>0</v>
      </c>
      <c r="W882" s="11">
        <v>0</v>
      </c>
      <c r="X882" s="11">
        <v>0</v>
      </c>
      <c r="Y882" s="8"/>
      <c r="Z882" s="8" t="s">
        <v>957</v>
      </c>
      <c r="AA882" s="8"/>
      <c r="AB882" s="8"/>
      <c r="AC882" s="8"/>
      <c r="AD882" s="8"/>
      <c r="AE882" s="8"/>
      <c r="AF882" s="8"/>
      <c r="AG882" s="8"/>
      <c r="AH882" s="8"/>
      <c r="AI882" s="8"/>
      <c r="AJ882" s="8"/>
      <c r="AK882" s="8"/>
      <c r="AL882" s="8"/>
      <c r="AM882" s="8"/>
      <c r="AN882" s="8"/>
      <c r="AO882" s="8"/>
      <c r="AP882" s="8"/>
      <c r="AQ882" s="8"/>
      <c r="AR882" s="8"/>
      <c r="AS882" s="8"/>
      <c r="AT882" s="8"/>
      <c r="AU882" s="8"/>
      <c r="AV882" s="8"/>
      <c r="AW882" s="36">
        <v>81</v>
      </c>
      <c r="AX882" s="36">
        <v>0.1875</v>
      </c>
      <c r="AY882" s="36">
        <v>274</v>
      </c>
      <c r="AZ882" s="36">
        <v>274</v>
      </c>
      <c r="BA882" s="36">
        <v>292.6225</v>
      </c>
      <c r="BB882" s="37">
        <f>SUMPRODUCT(L882:X882,分數請填寫在這邊!C$7:O$7)</f>
        <v>325</v>
      </c>
    </row>
    <row r="883" spans="1:54" x14ac:dyDescent="0.25">
      <c r="A883" s="8" t="s">
        <v>984</v>
      </c>
      <c r="B883" s="8">
        <v>15</v>
      </c>
      <c r="C883" s="10" t="s">
        <v>432</v>
      </c>
      <c r="D883" s="10" t="s">
        <v>399</v>
      </c>
      <c r="E883" s="10" t="s">
        <v>2343</v>
      </c>
      <c r="F883" s="33">
        <f t="shared" si="13"/>
        <v>79.299999999999955</v>
      </c>
      <c r="G883" s="8">
        <v>70.800000000000011</v>
      </c>
      <c r="H883" s="8">
        <v>73</v>
      </c>
      <c r="I883" s="14">
        <v>71.900000000000006</v>
      </c>
      <c r="J883" s="14">
        <v>71.900000000000006</v>
      </c>
      <c r="K883" s="8"/>
      <c r="L883" s="11">
        <v>1</v>
      </c>
      <c r="M883" s="11">
        <v>1.5</v>
      </c>
      <c r="N883" s="11">
        <v>2</v>
      </c>
      <c r="O883" s="11">
        <v>1</v>
      </c>
      <c r="P883" s="11">
        <v>1.5</v>
      </c>
      <c r="Q883" s="11">
        <v>0</v>
      </c>
      <c r="R883" s="11">
        <v>0</v>
      </c>
      <c r="S883" s="11">
        <v>0</v>
      </c>
      <c r="T883" s="11">
        <v>0</v>
      </c>
      <c r="U883" s="11">
        <v>0</v>
      </c>
      <c r="V883" s="11">
        <v>0</v>
      </c>
      <c r="W883" s="11">
        <v>0</v>
      </c>
      <c r="X883" s="11">
        <v>0</v>
      </c>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36">
        <v>64</v>
      </c>
      <c r="AX883" s="36">
        <v>0.875</v>
      </c>
      <c r="AY883" s="36">
        <v>246</v>
      </c>
      <c r="AZ883" s="36">
        <v>250.5</v>
      </c>
      <c r="BA883" s="36">
        <v>270.70000000000005</v>
      </c>
      <c r="BB883" s="37">
        <f>SUMPRODUCT(L883:X883,分數請填寫在這邊!C$7:O$7)</f>
        <v>350</v>
      </c>
    </row>
    <row r="884" spans="1:54" x14ac:dyDescent="0.25">
      <c r="A884" s="8" t="s">
        <v>984</v>
      </c>
      <c r="B884" s="8">
        <v>16</v>
      </c>
      <c r="C884" s="10" t="s">
        <v>432</v>
      </c>
      <c r="D884" s="10" t="s">
        <v>861</v>
      </c>
      <c r="E884" s="10" t="s">
        <v>2344</v>
      </c>
      <c r="F884" s="33">
        <f t="shared" si="13"/>
        <v>80.397727272727309</v>
      </c>
      <c r="G884" s="8">
        <v>70.772727272727266</v>
      </c>
      <c r="H884" s="8">
        <v>73</v>
      </c>
      <c r="I884" s="14">
        <v>71.886363636363626</v>
      </c>
      <c r="J884" s="14">
        <v>71.886363636363626</v>
      </c>
      <c r="K884" s="8"/>
      <c r="L884" s="11">
        <v>0</v>
      </c>
      <c r="M884" s="11">
        <v>2</v>
      </c>
      <c r="N884" s="11">
        <v>2</v>
      </c>
      <c r="O884" s="11">
        <v>1</v>
      </c>
      <c r="P884" s="11">
        <v>1.5</v>
      </c>
      <c r="Q884" s="11">
        <v>0</v>
      </c>
      <c r="R884" s="11">
        <v>0</v>
      </c>
      <c r="S884" s="11">
        <v>0</v>
      </c>
      <c r="T884" s="11">
        <v>0</v>
      </c>
      <c r="U884" s="11">
        <v>0</v>
      </c>
      <c r="V884" s="11">
        <v>0</v>
      </c>
      <c r="W884" s="11">
        <v>0</v>
      </c>
      <c r="X884" s="11">
        <v>0</v>
      </c>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36">
        <v>64</v>
      </c>
      <c r="AX884" s="36">
        <v>0.85795454545453254</v>
      </c>
      <c r="AY884" s="36">
        <v>220</v>
      </c>
      <c r="AZ884" s="36">
        <v>224</v>
      </c>
      <c r="BA884" s="36">
        <v>244.60227272727269</v>
      </c>
      <c r="BB884" s="37">
        <f>SUMPRODUCT(L884:X884,分數請填寫在這邊!C$7:O$7)</f>
        <v>325</v>
      </c>
    </row>
    <row r="885" spans="1:54" x14ac:dyDescent="0.25">
      <c r="A885" s="8" t="s">
        <v>984</v>
      </c>
      <c r="B885" s="8">
        <v>17</v>
      </c>
      <c r="C885" s="10" t="s">
        <v>432</v>
      </c>
      <c r="D885" s="10" t="s">
        <v>55</v>
      </c>
      <c r="E885" s="10" t="s">
        <v>2889</v>
      </c>
      <c r="F885" s="33">
        <f t="shared" si="13"/>
        <v>34.249999999999972</v>
      </c>
      <c r="G885" s="8">
        <v>81</v>
      </c>
      <c r="H885" s="8">
        <v>84</v>
      </c>
      <c r="I885" s="14">
        <v>82.5</v>
      </c>
      <c r="J885" s="14">
        <v>84.15</v>
      </c>
      <c r="K885" s="8"/>
      <c r="L885" s="11">
        <v>0</v>
      </c>
      <c r="M885" s="11">
        <v>1</v>
      </c>
      <c r="N885" s="11">
        <v>2</v>
      </c>
      <c r="O885" s="11">
        <v>0</v>
      </c>
      <c r="P885" s="11">
        <v>2</v>
      </c>
      <c r="Q885" s="11">
        <v>0</v>
      </c>
      <c r="R885" s="11">
        <v>0</v>
      </c>
      <c r="S885" s="11">
        <v>0</v>
      </c>
      <c r="T885" s="11">
        <v>0</v>
      </c>
      <c r="U885" s="11">
        <v>0</v>
      </c>
      <c r="V885" s="11">
        <v>0</v>
      </c>
      <c r="W885" s="11">
        <v>0</v>
      </c>
      <c r="X885" s="11">
        <v>0</v>
      </c>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36">
        <v>78</v>
      </c>
      <c r="AX885" s="36">
        <v>0.125</v>
      </c>
      <c r="AY885" s="36">
        <v>200</v>
      </c>
      <c r="AZ885" s="36">
        <v>203</v>
      </c>
      <c r="BA885" s="36">
        <v>215.75000000000003</v>
      </c>
      <c r="BB885" s="37">
        <f>SUMPRODUCT(L885:X885,分數請填寫在這邊!C$7:O$7)</f>
        <v>250</v>
      </c>
    </row>
    <row r="886" spans="1:54" x14ac:dyDescent="0.25">
      <c r="A886" s="8" t="s">
        <v>984</v>
      </c>
      <c r="B886" s="8">
        <v>18</v>
      </c>
      <c r="C886" s="10" t="s">
        <v>432</v>
      </c>
      <c r="D886" s="10" t="s">
        <v>823</v>
      </c>
      <c r="E886" s="10" t="s">
        <v>2890</v>
      </c>
      <c r="F886" s="33">
        <f t="shared" si="13"/>
        <v>34.25</v>
      </c>
      <c r="G886" s="8">
        <v>81</v>
      </c>
      <c r="H886" s="8">
        <v>84</v>
      </c>
      <c r="I886" s="14">
        <v>82.5</v>
      </c>
      <c r="J886" s="14">
        <v>84.15</v>
      </c>
      <c r="K886" s="8"/>
      <c r="L886" s="11">
        <v>1</v>
      </c>
      <c r="M886" s="11">
        <v>2</v>
      </c>
      <c r="N886" s="11">
        <v>2</v>
      </c>
      <c r="O886" s="11">
        <v>0</v>
      </c>
      <c r="P886" s="11">
        <v>1</v>
      </c>
      <c r="Q886" s="11">
        <v>0</v>
      </c>
      <c r="R886" s="11">
        <v>0</v>
      </c>
      <c r="S886" s="11">
        <v>0</v>
      </c>
      <c r="T886" s="11">
        <v>0</v>
      </c>
      <c r="U886" s="11">
        <v>0</v>
      </c>
      <c r="V886" s="11">
        <v>0</v>
      </c>
      <c r="W886" s="11">
        <v>0</v>
      </c>
      <c r="X886" s="11">
        <v>0</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36">
        <v>78</v>
      </c>
      <c r="AX886" s="36">
        <v>0.125</v>
      </c>
      <c r="AY886" s="36">
        <v>248</v>
      </c>
      <c r="AZ886" s="36">
        <v>252</v>
      </c>
      <c r="BA886" s="36">
        <v>265.75</v>
      </c>
      <c r="BB886" s="37">
        <f>SUMPRODUCT(L886:X886,分數請填寫在這邊!C$7:O$7)</f>
        <v>300</v>
      </c>
    </row>
    <row r="887" spans="1:54" x14ac:dyDescent="0.25">
      <c r="A887" s="8" t="s">
        <v>984</v>
      </c>
      <c r="B887" s="8">
        <v>19</v>
      </c>
      <c r="C887" s="10" t="s">
        <v>432</v>
      </c>
      <c r="D887" s="10" t="s">
        <v>243</v>
      </c>
      <c r="E887" s="10" t="s">
        <v>2345</v>
      </c>
      <c r="F887" s="33">
        <f t="shared" si="13"/>
        <v>61</v>
      </c>
      <c r="G887" s="8">
        <v>76.28</v>
      </c>
      <c r="H887" s="8">
        <v>79</v>
      </c>
      <c r="I887" s="14">
        <v>77.64</v>
      </c>
      <c r="J887" s="14">
        <v>77.64</v>
      </c>
      <c r="K887" s="8"/>
      <c r="L887" s="11">
        <v>0</v>
      </c>
      <c r="M887" s="11">
        <v>1</v>
      </c>
      <c r="N887" s="11">
        <v>2</v>
      </c>
      <c r="O887" s="11">
        <v>1</v>
      </c>
      <c r="P887" s="11">
        <v>2</v>
      </c>
      <c r="Q887" s="11">
        <v>0</v>
      </c>
      <c r="R887" s="11">
        <v>0</v>
      </c>
      <c r="S887" s="11">
        <v>0</v>
      </c>
      <c r="T887" s="11">
        <v>0</v>
      </c>
      <c r="U887" s="11">
        <v>0</v>
      </c>
      <c r="V887" s="11">
        <v>0</v>
      </c>
      <c r="W887" s="11">
        <v>0</v>
      </c>
      <c r="X887" s="11">
        <v>0</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36">
        <v>72</v>
      </c>
      <c r="AX887" s="36">
        <v>4.9999999999997158E-2</v>
      </c>
      <c r="AY887" s="36">
        <v>224</v>
      </c>
      <c r="AZ887" s="36">
        <v>227</v>
      </c>
      <c r="BA887" s="36">
        <v>239</v>
      </c>
      <c r="BB887" s="37">
        <f>SUMPRODUCT(L887:X887,分數請填寫在這邊!C$7:O$7)</f>
        <v>300</v>
      </c>
    </row>
    <row r="888" spans="1:54" x14ac:dyDescent="0.25">
      <c r="A888" s="8" t="s">
        <v>984</v>
      </c>
      <c r="B888" s="8">
        <v>20</v>
      </c>
      <c r="C888" s="10" t="s">
        <v>432</v>
      </c>
      <c r="D888" s="10" t="s">
        <v>2563</v>
      </c>
      <c r="E888" s="10" t="s">
        <v>2891</v>
      </c>
      <c r="F888" s="33">
        <f t="shared" si="13"/>
        <v>64</v>
      </c>
      <c r="G888" s="8">
        <v>76.28</v>
      </c>
      <c r="H888" s="8">
        <v>79</v>
      </c>
      <c r="I888" s="14">
        <v>77.64</v>
      </c>
      <c r="J888" s="14">
        <v>77.64</v>
      </c>
      <c r="K888" s="8"/>
      <c r="L888" s="11">
        <v>0</v>
      </c>
      <c r="M888" s="11">
        <v>1.5</v>
      </c>
      <c r="N888" s="11">
        <v>2</v>
      </c>
      <c r="O888" s="11">
        <v>1</v>
      </c>
      <c r="P888" s="11">
        <v>2</v>
      </c>
      <c r="Q888" s="11">
        <v>0</v>
      </c>
      <c r="R888" s="11">
        <v>0</v>
      </c>
      <c r="S888" s="11">
        <v>0</v>
      </c>
      <c r="T888" s="11">
        <v>0</v>
      </c>
      <c r="U888" s="11">
        <v>0</v>
      </c>
      <c r="V888" s="11">
        <v>0</v>
      </c>
      <c r="W888" s="11">
        <v>0</v>
      </c>
      <c r="X888" s="11">
        <v>0</v>
      </c>
      <c r="Y888" s="8"/>
      <c r="Z888" s="8" t="s">
        <v>955</v>
      </c>
      <c r="AA888" s="8"/>
      <c r="AB888" s="8"/>
      <c r="AC888" s="8"/>
      <c r="AD888" s="8"/>
      <c r="AE888" s="8"/>
      <c r="AF888" s="8"/>
      <c r="AG888" s="8"/>
      <c r="AH888" s="8"/>
      <c r="AI888" s="8"/>
      <c r="AJ888" s="8"/>
      <c r="AK888" s="8"/>
      <c r="AL888" s="8"/>
      <c r="AM888" s="8"/>
      <c r="AN888" s="8"/>
      <c r="AO888" s="8"/>
      <c r="AP888" s="8"/>
      <c r="AQ888" s="8"/>
      <c r="AR888" s="8"/>
      <c r="AS888" s="8"/>
      <c r="AT888" s="8"/>
      <c r="AU888" s="8"/>
      <c r="AV888" s="8"/>
      <c r="AW888" s="36">
        <v>72</v>
      </c>
      <c r="AX888" s="36">
        <v>4.9999999999997158E-2</v>
      </c>
      <c r="AY888" s="36">
        <v>245</v>
      </c>
      <c r="AZ888" s="36">
        <v>248</v>
      </c>
      <c r="BA888" s="36">
        <v>261</v>
      </c>
      <c r="BB888" s="37">
        <f>SUMPRODUCT(L888:X888,分數請填寫在這邊!C$7:O$7)</f>
        <v>325</v>
      </c>
    </row>
    <row r="889" spans="1:54" x14ac:dyDescent="0.25">
      <c r="A889" s="8" t="s">
        <v>984</v>
      </c>
      <c r="B889" s="8">
        <v>21</v>
      </c>
      <c r="C889" s="10" t="s">
        <v>432</v>
      </c>
      <c r="D889" s="10" t="s">
        <v>435</v>
      </c>
      <c r="E889" s="10" t="s">
        <v>1680</v>
      </c>
      <c r="F889" s="33">
        <f t="shared" si="13"/>
        <v>48.056249999999977</v>
      </c>
      <c r="G889" s="8">
        <v>77.333333333333329</v>
      </c>
      <c r="H889" s="8">
        <v>79.962500000000006</v>
      </c>
      <c r="I889" s="14">
        <v>78.647916666666674</v>
      </c>
      <c r="J889" s="14">
        <v>78.647916666666674</v>
      </c>
      <c r="K889" s="8"/>
      <c r="L889" s="11">
        <v>0</v>
      </c>
      <c r="M889" s="11">
        <v>1</v>
      </c>
      <c r="N889" s="11">
        <v>2</v>
      </c>
      <c r="O889" s="11">
        <v>0</v>
      </c>
      <c r="P889" s="11">
        <v>2</v>
      </c>
      <c r="Q889" s="11">
        <v>0</v>
      </c>
      <c r="R889" s="11">
        <v>0</v>
      </c>
      <c r="S889" s="11">
        <v>0</v>
      </c>
      <c r="T889" s="11">
        <v>0</v>
      </c>
      <c r="U889" s="11">
        <v>0</v>
      </c>
      <c r="V889" s="11">
        <v>0</v>
      </c>
      <c r="W889" s="11">
        <v>0</v>
      </c>
      <c r="X889" s="11">
        <v>0</v>
      </c>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36">
        <v>73</v>
      </c>
      <c r="AX889" s="36">
        <v>0.30989583333334281</v>
      </c>
      <c r="AY889" s="36">
        <v>190</v>
      </c>
      <c r="AZ889" s="36">
        <v>193</v>
      </c>
      <c r="BA889" s="36">
        <v>201.94375000000002</v>
      </c>
      <c r="BB889" s="37">
        <f>SUMPRODUCT(L889:X889,分數請填寫在這邊!C$7:O$7)</f>
        <v>250</v>
      </c>
    </row>
    <row r="890" spans="1:54" x14ac:dyDescent="0.25">
      <c r="A890" s="8" t="s">
        <v>984</v>
      </c>
      <c r="B890" s="8">
        <v>22</v>
      </c>
      <c r="C890" s="10" t="s">
        <v>432</v>
      </c>
      <c r="D890" s="10" t="s">
        <v>436</v>
      </c>
      <c r="E890" s="10" t="s">
        <v>1681</v>
      </c>
      <c r="F890" s="33">
        <f t="shared" si="13"/>
        <v>49.69500000000005</v>
      </c>
      <c r="G890" s="8">
        <v>76.862499999999997</v>
      </c>
      <c r="H890" s="8">
        <v>79.289999999999992</v>
      </c>
      <c r="I890" s="14">
        <v>78.076249999999987</v>
      </c>
      <c r="J890" s="14">
        <v>78.076249999999987</v>
      </c>
      <c r="K890" s="8"/>
      <c r="L890" s="11">
        <v>0</v>
      </c>
      <c r="M890" s="11">
        <v>0</v>
      </c>
      <c r="N890" s="11">
        <v>1</v>
      </c>
      <c r="O890" s="11">
        <v>2</v>
      </c>
      <c r="P890" s="11">
        <v>2</v>
      </c>
      <c r="Q890" s="11">
        <v>0</v>
      </c>
      <c r="R890" s="11">
        <v>0</v>
      </c>
      <c r="S890" s="11">
        <v>0</v>
      </c>
      <c r="T890" s="11">
        <v>0</v>
      </c>
      <c r="U890" s="11">
        <v>0</v>
      </c>
      <c r="V890" s="11">
        <v>0</v>
      </c>
      <c r="W890" s="11">
        <v>0</v>
      </c>
      <c r="X890" s="11">
        <v>0</v>
      </c>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36">
        <v>72</v>
      </c>
      <c r="AX890" s="36">
        <v>0.59531249999997726</v>
      </c>
      <c r="AY890" s="36">
        <v>187</v>
      </c>
      <c r="AZ890" s="36">
        <v>190</v>
      </c>
      <c r="BA890" s="36">
        <v>200.30499999999995</v>
      </c>
      <c r="BB890" s="37">
        <f>SUMPRODUCT(L890:X890,分數請填寫在這邊!C$7:O$7)</f>
        <v>250</v>
      </c>
    </row>
    <row r="891" spans="1:54" x14ac:dyDescent="0.25">
      <c r="A891" s="8" t="s">
        <v>984</v>
      </c>
      <c r="B891" s="8">
        <v>23</v>
      </c>
      <c r="C891" s="10" t="s">
        <v>432</v>
      </c>
      <c r="D891" s="10" t="s">
        <v>2564</v>
      </c>
      <c r="E891" s="10" t="s">
        <v>2892</v>
      </c>
      <c r="F891" s="33">
        <f t="shared" si="13"/>
        <v>62</v>
      </c>
      <c r="G891" s="8">
        <v>75</v>
      </c>
      <c r="H891" s="8">
        <v>77</v>
      </c>
      <c r="I891" s="14">
        <v>76</v>
      </c>
      <c r="J891" s="14">
        <v>76</v>
      </c>
      <c r="K891" s="8"/>
      <c r="L891" s="11">
        <v>0</v>
      </c>
      <c r="M891" s="11">
        <v>1</v>
      </c>
      <c r="N891" s="11">
        <v>1</v>
      </c>
      <c r="O891" s="11">
        <v>2</v>
      </c>
      <c r="P891" s="11">
        <v>2</v>
      </c>
      <c r="Q891" s="11">
        <v>0</v>
      </c>
      <c r="R891" s="11">
        <v>0</v>
      </c>
      <c r="S891" s="11">
        <v>0</v>
      </c>
      <c r="T891" s="11">
        <v>0</v>
      </c>
      <c r="U891" s="11">
        <v>0</v>
      </c>
      <c r="V891" s="11">
        <v>0</v>
      </c>
      <c r="W891" s="11">
        <v>0</v>
      </c>
      <c r="X891" s="11">
        <v>0</v>
      </c>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36">
        <v>70</v>
      </c>
      <c r="AX891" s="36">
        <v>0</v>
      </c>
      <c r="AY891" s="36">
        <v>225</v>
      </c>
      <c r="AZ891" s="36">
        <v>226</v>
      </c>
      <c r="BA891" s="36">
        <v>238</v>
      </c>
      <c r="BB891" s="37">
        <f>SUMPRODUCT(L891:X891,分數請填寫在這邊!C$7:O$7)</f>
        <v>300</v>
      </c>
    </row>
    <row r="892" spans="1:54" x14ac:dyDescent="0.25">
      <c r="A892" s="8" t="s">
        <v>984</v>
      </c>
      <c r="B892" s="8">
        <v>24</v>
      </c>
      <c r="C892" s="10" t="s">
        <v>432</v>
      </c>
      <c r="D892" s="10" t="s">
        <v>2565</v>
      </c>
      <c r="E892" s="10" t="s">
        <v>2893</v>
      </c>
      <c r="F892" s="33">
        <f t="shared" si="13"/>
        <v>-121.46874999999997</v>
      </c>
      <c r="G892" s="8">
        <v>82.949999999999989</v>
      </c>
      <c r="H892" s="8">
        <v>84.766666666666666</v>
      </c>
      <c r="I892" s="14">
        <v>83.85833333333332</v>
      </c>
      <c r="J892" s="14">
        <v>79.822916666666657</v>
      </c>
      <c r="K892" s="8"/>
      <c r="L892" s="11">
        <v>0</v>
      </c>
      <c r="M892" s="11">
        <v>2</v>
      </c>
      <c r="N892" s="11">
        <v>0</v>
      </c>
      <c r="O892" s="11">
        <v>0</v>
      </c>
      <c r="P892" s="11">
        <v>0</v>
      </c>
      <c r="Q892" s="11">
        <v>0</v>
      </c>
      <c r="R892" s="11">
        <v>0</v>
      </c>
      <c r="S892" s="11">
        <v>0</v>
      </c>
      <c r="T892" s="11">
        <v>1</v>
      </c>
      <c r="U892" s="11">
        <v>0</v>
      </c>
      <c r="V892" s="11">
        <v>2</v>
      </c>
      <c r="W892" s="11">
        <v>0</v>
      </c>
      <c r="X892" s="11">
        <v>0</v>
      </c>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36">
        <v>79</v>
      </c>
      <c r="AX892" s="36">
        <v>0.82291666666665719</v>
      </c>
      <c r="AY892" s="36">
        <v>219</v>
      </c>
      <c r="AZ892" s="36">
        <v>222</v>
      </c>
      <c r="BA892" s="36">
        <v>221.46874999999997</v>
      </c>
      <c r="BB892" s="37">
        <f>SUMPRODUCT(L892:X892,分數請填寫在這邊!C$7:O$7)</f>
        <v>100</v>
      </c>
    </row>
    <row r="893" spans="1:54" x14ac:dyDescent="0.25">
      <c r="A893" s="8" t="s">
        <v>984</v>
      </c>
      <c r="B893" s="8">
        <v>25</v>
      </c>
      <c r="C893" s="10" t="s">
        <v>432</v>
      </c>
      <c r="D893" s="10" t="s">
        <v>2566</v>
      </c>
      <c r="E893" s="10" t="s">
        <v>2894</v>
      </c>
      <c r="F893" s="33">
        <f t="shared" si="13"/>
        <v>32</v>
      </c>
      <c r="G893" s="8">
        <v>82.949999999999989</v>
      </c>
      <c r="H893" s="8">
        <v>84.766666666666666</v>
      </c>
      <c r="I893" s="14">
        <v>83.85833333333332</v>
      </c>
      <c r="J893" s="14">
        <v>83.85833333333332</v>
      </c>
      <c r="K893" s="8"/>
      <c r="L893" s="11">
        <v>1</v>
      </c>
      <c r="M893" s="11">
        <v>2</v>
      </c>
      <c r="N893" s="11">
        <v>2</v>
      </c>
      <c r="O893" s="11">
        <v>0</v>
      </c>
      <c r="P893" s="11">
        <v>0</v>
      </c>
      <c r="Q893" s="11">
        <v>0</v>
      </c>
      <c r="R893" s="11">
        <v>0</v>
      </c>
      <c r="S893" s="11">
        <v>0</v>
      </c>
      <c r="T893" s="11">
        <v>0</v>
      </c>
      <c r="U893" s="11">
        <v>0</v>
      </c>
      <c r="V893" s="11">
        <v>0</v>
      </c>
      <c r="W893" s="11">
        <v>0</v>
      </c>
      <c r="X893" s="11">
        <v>0</v>
      </c>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36">
        <v>79</v>
      </c>
      <c r="AX893" s="36">
        <v>0.82291666666665719</v>
      </c>
      <c r="AY893" s="36">
        <v>207</v>
      </c>
      <c r="AZ893" s="36">
        <v>209</v>
      </c>
      <c r="BA893" s="36">
        <v>218</v>
      </c>
      <c r="BB893" s="37">
        <f>SUMPRODUCT(L893:X893,分數請填寫在這邊!C$7:O$7)</f>
        <v>250</v>
      </c>
    </row>
    <row r="894" spans="1:54" x14ac:dyDescent="0.25">
      <c r="A894" s="8" t="s">
        <v>984</v>
      </c>
      <c r="B894" s="8">
        <v>26</v>
      </c>
      <c r="C894" s="10" t="s">
        <v>432</v>
      </c>
      <c r="D894" s="10" t="s">
        <v>52</v>
      </c>
      <c r="E894" s="10" t="s">
        <v>2895</v>
      </c>
      <c r="F894" s="33">
        <f t="shared" si="13"/>
        <v>16.043000000000006</v>
      </c>
      <c r="G894" s="8">
        <v>85.836363636363643</v>
      </c>
      <c r="H894" s="8">
        <v>88.836363636363643</v>
      </c>
      <c r="I894" s="14">
        <v>87.336363636363643</v>
      </c>
      <c r="J894" s="14">
        <v>89.083090909090913</v>
      </c>
      <c r="K894" s="8"/>
      <c r="L894" s="11">
        <v>1.5</v>
      </c>
      <c r="M894" s="11">
        <v>2</v>
      </c>
      <c r="N894" s="11">
        <v>2</v>
      </c>
      <c r="O894" s="11">
        <v>0</v>
      </c>
      <c r="P894" s="11">
        <v>0</v>
      </c>
      <c r="Q894" s="11">
        <v>0</v>
      </c>
      <c r="R894" s="11">
        <v>0</v>
      </c>
      <c r="S894" s="11">
        <v>0</v>
      </c>
      <c r="T894" s="11">
        <v>0</v>
      </c>
      <c r="U894" s="11">
        <v>0</v>
      </c>
      <c r="V894" s="11">
        <v>0</v>
      </c>
      <c r="W894" s="11">
        <v>0</v>
      </c>
      <c r="X894" s="11">
        <v>0</v>
      </c>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36">
        <v>84</v>
      </c>
      <c r="AX894" s="36">
        <v>0.17045454545456096</v>
      </c>
      <c r="AY894" s="36">
        <v>243</v>
      </c>
      <c r="AZ894" s="36">
        <v>247</v>
      </c>
      <c r="BA894" s="36">
        <v>258.95699999999999</v>
      </c>
      <c r="BB894" s="37">
        <f>SUMPRODUCT(L894:X894,分數請填寫在這邊!C$7:O$7)</f>
        <v>275</v>
      </c>
    </row>
    <row r="895" spans="1:54" x14ac:dyDescent="0.25">
      <c r="A895" s="8" t="s">
        <v>984</v>
      </c>
      <c r="B895" s="8">
        <v>27</v>
      </c>
      <c r="C895" s="10" t="s">
        <v>432</v>
      </c>
      <c r="D895" s="10" t="s">
        <v>151</v>
      </c>
      <c r="E895" s="10" t="s">
        <v>1682</v>
      </c>
      <c r="F895" s="33">
        <f t="shared" si="13"/>
        <v>-95.85</v>
      </c>
      <c r="G895" s="8">
        <v>86.9</v>
      </c>
      <c r="H895" s="8">
        <v>88.86</v>
      </c>
      <c r="I895" s="14">
        <v>87.88</v>
      </c>
      <c r="J895" s="14">
        <v>84.85</v>
      </c>
      <c r="K895" s="8"/>
      <c r="L895" s="11">
        <v>1</v>
      </c>
      <c r="M895" s="11">
        <v>1</v>
      </c>
      <c r="N895" s="11">
        <v>0</v>
      </c>
      <c r="O895" s="11">
        <v>0</v>
      </c>
      <c r="P895" s="11">
        <v>0</v>
      </c>
      <c r="Q895" s="11">
        <v>0</v>
      </c>
      <c r="R895" s="11">
        <v>0</v>
      </c>
      <c r="S895" s="11">
        <v>0</v>
      </c>
      <c r="T895" s="11">
        <v>2</v>
      </c>
      <c r="U895" s="11">
        <v>0</v>
      </c>
      <c r="V895" s="11">
        <v>0</v>
      </c>
      <c r="W895" s="11">
        <v>0</v>
      </c>
      <c r="X895" s="11">
        <v>0</v>
      </c>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36">
        <v>84</v>
      </c>
      <c r="AX895" s="36">
        <v>0.84999999999999432</v>
      </c>
      <c r="AY895" s="36">
        <v>195</v>
      </c>
      <c r="AZ895" s="36">
        <v>196</v>
      </c>
      <c r="BA895" s="36">
        <v>195.85</v>
      </c>
      <c r="BB895" s="37">
        <f>SUMPRODUCT(L895:X895,分數請填寫在這邊!C$7:O$7)</f>
        <v>100</v>
      </c>
    </row>
    <row r="896" spans="1:54" x14ac:dyDescent="0.25">
      <c r="A896" s="8" t="s">
        <v>984</v>
      </c>
      <c r="B896" s="8">
        <v>28</v>
      </c>
      <c r="C896" s="10" t="s">
        <v>432</v>
      </c>
      <c r="D896" s="10" t="s">
        <v>2567</v>
      </c>
      <c r="E896" s="10" t="s">
        <v>2896</v>
      </c>
      <c r="F896" s="33">
        <f t="shared" si="13"/>
        <v>-99.75</v>
      </c>
      <c r="G896" s="8">
        <v>72</v>
      </c>
      <c r="H896" s="8">
        <v>75</v>
      </c>
      <c r="I896" s="14">
        <v>73.5</v>
      </c>
      <c r="J896" s="14">
        <v>66.875</v>
      </c>
      <c r="K896" s="8" t="s">
        <v>956</v>
      </c>
      <c r="L896" s="11">
        <v>0</v>
      </c>
      <c r="M896" s="11">
        <v>2</v>
      </c>
      <c r="N896" s="11">
        <v>0</v>
      </c>
      <c r="O896" s="11">
        <v>0</v>
      </c>
      <c r="P896" s="11">
        <v>0</v>
      </c>
      <c r="Q896" s="11">
        <v>0</v>
      </c>
      <c r="R896" s="11">
        <v>0</v>
      </c>
      <c r="S896" s="11">
        <v>0</v>
      </c>
      <c r="T896" s="11">
        <v>1.5</v>
      </c>
      <c r="U896" s="11">
        <v>0</v>
      </c>
      <c r="V896" s="11">
        <v>1.5</v>
      </c>
      <c r="W896" s="11">
        <v>0</v>
      </c>
      <c r="X896" s="11">
        <v>0</v>
      </c>
      <c r="Y896" s="8"/>
      <c r="Z896" s="8" t="s">
        <v>955</v>
      </c>
      <c r="AA896" s="8"/>
      <c r="AB896" s="8"/>
      <c r="AC896" s="8"/>
      <c r="AD896" s="8"/>
      <c r="AE896" s="8"/>
      <c r="AF896" s="8"/>
      <c r="AG896" s="8"/>
      <c r="AH896" s="8"/>
      <c r="AI896" s="8"/>
      <c r="AJ896" s="8"/>
      <c r="AK896" s="8"/>
      <c r="AL896" s="8"/>
      <c r="AM896" s="8"/>
      <c r="AN896" s="8"/>
      <c r="AO896" s="8"/>
      <c r="AP896" s="8"/>
      <c r="AQ896" s="8"/>
      <c r="AR896" s="8"/>
      <c r="AS896" s="8"/>
      <c r="AT896" s="8"/>
      <c r="AU896" s="8"/>
      <c r="AV896" s="8"/>
      <c r="AW896" s="36">
        <v>66</v>
      </c>
      <c r="AX896" s="36">
        <v>0.875</v>
      </c>
      <c r="AY896" s="36">
        <v>198</v>
      </c>
      <c r="AZ896" s="36">
        <v>200</v>
      </c>
      <c r="BA896" s="36">
        <v>199.75</v>
      </c>
      <c r="BB896" s="37">
        <f>SUMPRODUCT(L896:X896,分數請填寫在這邊!C$7:O$7)</f>
        <v>100</v>
      </c>
    </row>
    <row r="897" spans="1:54" x14ac:dyDescent="0.25">
      <c r="A897" s="8" t="s">
        <v>984</v>
      </c>
      <c r="B897" s="8">
        <v>29</v>
      </c>
      <c r="C897" s="10" t="s">
        <v>432</v>
      </c>
      <c r="D897" s="10" t="s">
        <v>439</v>
      </c>
      <c r="E897" s="10" t="s">
        <v>1683</v>
      </c>
      <c r="F897" s="33">
        <f t="shared" si="13"/>
        <v>107.88906249999999</v>
      </c>
      <c r="G897" s="8">
        <v>57.894999999999996</v>
      </c>
      <c r="H897" s="8">
        <v>63.082499999999996</v>
      </c>
      <c r="I897" s="14">
        <v>60.488749999999996</v>
      </c>
      <c r="J897" s="14">
        <v>50.610937499999999</v>
      </c>
      <c r="K897" s="8" t="s">
        <v>985</v>
      </c>
      <c r="L897" s="11">
        <v>0</v>
      </c>
      <c r="M897" s="11">
        <v>1.5</v>
      </c>
      <c r="N897" s="11">
        <v>1</v>
      </c>
      <c r="O897" s="11">
        <v>1.5</v>
      </c>
      <c r="P897" s="11">
        <v>0</v>
      </c>
      <c r="Q897" s="11">
        <v>1.5</v>
      </c>
      <c r="R897" s="11">
        <v>0</v>
      </c>
      <c r="S897" s="11">
        <v>0</v>
      </c>
      <c r="T897" s="11">
        <v>0</v>
      </c>
      <c r="U897" s="11">
        <v>0</v>
      </c>
      <c r="V897" s="11">
        <v>0</v>
      </c>
      <c r="W897" s="11">
        <v>0</v>
      </c>
      <c r="X897" s="11">
        <v>0</v>
      </c>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36">
        <v>50</v>
      </c>
      <c r="AX897" s="36">
        <v>0.61093749999999858</v>
      </c>
      <c r="AY897" s="36">
        <v>166.5</v>
      </c>
      <c r="AZ897" s="36">
        <v>167.5</v>
      </c>
      <c r="BA897" s="36">
        <v>167.11093750000001</v>
      </c>
      <c r="BB897" s="37">
        <f>SUMPRODUCT(L897:X897,分數請填寫在這邊!C$7:O$7)</f>
        <v>275</v>
      </c>
    </row>
    <row r="898" spans="1:54" x14ac:dyDescent="0.25">
      <c r="A898" s="8" t="s">
        <v>984</v>
      </c>
      <c r="B898" s="8">
        <v>30</v>
      </c>
      <c r="C898" s="10" t="s">
        <v>432</v>
      </c>
      <c r="D898" s="10" t="s">
        <v>440</v>
      </c>
      <c r="E898" s="10" t="s">
        <v>1684</v>
      </c>
      <c r="F898" s="33">
        <f t="shared" ref="F898:F961" si="14">BB898-BA898</f>
        <v>74.396666666666647</v>
      </c>
      <c r="G898" s="8">
        <v>65.13333333333334</v>
      </c>
      <c r="H898" s="8">
        <v>70.549333333333337</v>
      </c>
      <c r="I898" s="14">
        <v>67.841333333333338</v>
      </c>
      <c r="J898" s="14">
        <v>67.841333333333338</v>
      </c>
      <c r="K898" s="8"/>
      <c r="L898" s="11">
        <v>0</v>
      </c>
      <c r="M898" s="11">
        <v>1.25</v>
      </c>
      <c r="N898" s="11">
        <v>1.5</v>
      </c>
      <c r="O898" s="11">
        <v>1</v>
      </c>
      <c r="P898" s="11">
        <v>1.5</v>
      </c>
      <c r="Q898" s="11">
        <v>0</v>
      </c>
      <c r="R898" s="11">
        <v>0</v>
      </c>
      <c r="S898" s="11">
        <v>0</v>
      </c>
      <c r="T898" s="11">
        <v>0</v>
      </c>
      <c r="U898" s="11">
        <v>0</v>
      </c>
      <c r="V898" s="11">
        <v>0</v>
      </c>
      <c r="W898" s="11">
        <v>0</v>
      </c>
      <c r="X898" s="11">
        <v>0</v>
      </c>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36">
        <v>59</v>
      </c>
      <c r="AX898" s="36">
        <v>0.80166666666667652</v>
      </c>
      <c r="AY898" s="36">
        <v>166</v>
      </c>
      <c r="AZ898" s="36">
        <v>169</v>
      </c>
      <c r="BA898" s="36">
        <v>188.10333333333335</v>
      </c>
      <c r="BB898" s="37">
        <f>SUMPRODUCT(L898:X898,分數請填寫在這邊!C$7:O$7)</f>
        <v>262.5</v>
      </c>
    </row>
    <row r="899" spans="1:54" x14ac:dyDescent="0.25">
      <c r="A899" s="8" t="s">
        <v>984</v>
      </c>
      <c r="B899" s="8">
        <v>31</v>
      </c>
      <c r="C899" s="10" t="s">
        <v>432</v>
      </c>
      <c r="D899" s="10" t="s">
        <v>441</v>
      </c>
      <c r="E899" s="10" t="s">
        <v>1685</v>
      </c>
      <c r="F899" s="33">
        <f t="shared" si="14"/>
        <v>51.525441176470594</v>
      </c>
      <c r="G899" s="8">
        <v>65.374117647058824</v>
      </c>
      <c r="H899" s="8">
        <v>72.574999999999989</v>
      </c>
      <c r="I899" s="14">
        <v>68.974558823529406</v>
      </c>
      <c r="J899" s="14">
        <v>68.974558823529406</v>
      </c>
      <c r="K899" s="8"/>
      <c r="L899" s="11">
        <v>1</v>
      </c>
      <c r="M899" s="11">
        <v>1.25</v>
      </c>
      <c r="N899" s="11">
        <v>1</v>
      </c>
      <c r="O899" s="11">
        <v>1</v>
      </c>
      <c r="P899" s="11">
        <v>0</v>
      </c>
      <c r="Q899" s="11">
        <v>0</v>
      </c>
      <c r="R899" s="11">
        <v>0</v>
      </c>
      <c r="S899" s="11">
        <v>0</v>
      </c>
      <c r="T899" s="11">
        <v>0</v>
      </c>
      <c r="U899" s="11">
        <v>0</v>
      </c>
      <c r="V899" s="11">
        <v>0</v>
      </c>
      <c r="W899" s="11">
        <v>0</v>
      </c>
      <c r="X899" s="11">
        <v>0</v>
      </c>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36">
        <v>61</v>
      </c>
      <c r="AX899" s="36">
        <v>0.2181985294117581</v>
      </c>
      <c r="AY899" s="36">
        <v>149.25</v>
      </c>
      <c r="AZ899" s="36">
        <v>150.25</v>
      </c>
      <c r="BA899" s="36">
        <v>160.97455882352941</v>
      </c>
      <c r="BB899" s="37">
        <f>SUMPRODUCT(L899:X899,分數請填寫在這邊!C$7:O$7)</f>
        <v>212.5</v>
      </c>
    </row>
    <row r="900" spans="1:54" x14ac:dyDescent="0.25">
      <c r="A900" s="8" t="s">
        <v>984</v>
      </c>
      <c r="B900" s="8">
        <v>32</v>
      </c>
      <c r="C900" s="10" t="s">
        <v>432</v>
      </c>
      <c r="D900" s="10" t="s">
        <v>442</v>
      </c>
      <c r="E900" s="10" t="s">
        <v>1686</v>
      </c>
      <c r="F900" s="33">
        <f t="shared" si="14"/>
        <v>-12.453124999999972</v>
      </c>
      <c r="G900" s="8">
        <v>78.709999999999994</v>
      </c>
      <c r="H900" s="8">
        <v>81.259999999999991</v>
      </c>
      <c r="I900" s="14">
        <v>79.984999999999985</v>
      </c>
      <c r="J900" s="14">
        <v>74.981249999999989</v>
      </c>
      <c r="K900" s="8"/>
      <c r="L900" s="11">
        <v>1</v>
      </c>
      <c r="M900" s="11">
        <v>1.5</v>
      </c>
      <c r="N900" s="11">
        <v>0</v>
      </c>
      <c r="O900" s="11">
        <v>0</v>
      </c>
      <c r="P900" s="11">
        <v>0</v>
      </c>
      <c r="Q900" s="11">
        <v>0</v>
      </c>
      <c r="R900" s="11">
        <v>0</v>
      </c>
      <c r="S900" s="11">
        <v>0</v>
      </c>
      <c r="T900" s="11">
        <v>1</v>
      </c>
      <c r="U900" s="11">
        <v>1.5</v>
      </c>
      <c r="V900" s="11">
        <v>0</v>
      </c>
      <c r="W900" s="11">
        <v>0</v>
      </c>
      <c r="X900" s="11">
        <v>0</v>
      </c>
      <c r="Y900" s="8"/>
      <c r="Z900" s="8"/>
      <c r="AA900" s="8" t="s">
        <v>955</v>
      </c>
      <c r="AB900" s="8"/>
      <c r="AC900" s="8"/>
      <c r="AD900" s="8"/>
      <c r="AE900" s="8"/>
      <c r="AF900" s="8"/>
      <c r="AG900" s="8"/>
      <c r="AH900" s="8"/>
      <c r="AI900" s="8"/>
      <c r="AJ900" s="8"/>
      <c r="AK900" s="8"/>
      <c r="AL900" s="8"/>
      <c r="AM900" s="8"/>
      <c r="AN900" s="8"/>
      <c r="AO900" s="8"/>
      <c r="AP900" s="8"/>
      <c r="AQ900" s="8"/>
      <c r="AR900" s="8"/>
      <c r="AS900" s="8"/>
      <c r="AT900" s="8"/>
      <c r="AU900" s="8"/>
      <c r="AV900" s="8"/>
      <c r="AW900" s="36">
        <v>74</v>
      </c>
      <c r="AX900" s="36">
        <v>0.98124999999998863</v>
      </c>
      <c r="AY900" s="36">
        <v>210</v>
      </c>
      <c r="AZ900" s="36">
        <v>212.5</v>
      </c>
      <c r="BA900" s="36">
        <v>212.45312499999997</v>
      </c>
      <c r="BB900" s="37">
        <f>SUMPRODUCT(L900:X900,分數請填寫在這邊!C$7:O$7)</f>
        <v>200</v>
      </c>
    </row>
    <row r="901" spans="1:54" x14ac:dyDescent="0.25">
      <c r="A901" s="8" t="s">
        <v>984</v>
      </c>
      <c r="B901" s="8">
        <v>33</v>
      </c>
      <c r="C901" s="10" t="s">
        <v>432</v>
      </c>
      <c r="D901" s="10" t="s">
        <v>20</v>
      </c>
      <c r="E901" s="10" t="s">
        <v>1687</v>
      </c>
      <c r="F901" s="33">
        <f t="shared" si="14"/>
        <v>-124.95833333333331</v>
      </c>
      <c r="G901" s="8">
        <v>77.2</v>
      </c>
      <c r="H901" s="8">
        <v>80.366666666666674</v>
      </c>
      <c r="I901" s="14">
        <v>78.783333333333331</v>
      </c>
      <c r="J901" s="14">
        <v>73.479166666666657</v>
      </c>
      <c r="K901" s="8"/>
      <c r="L901" s="11">
        <v>0</v>
      </c>
      <c r="M901" s="11">
        <v>2</v>
      </c>
      <c r="N901" s="11">
        <v>0</v>
      </c>
      <c r="O901" s="11">
        <v>0</v>
      </c>
      <c r="P901" s="11">
        <v>0</v>
      </c>
      <c r="Q901" s="11">
        <v>0</v>
      </c>
      <c r="R901" s="11">
        <v>0</v>
      </c>
      <c r="S901" s="11">
        <v>1</v>
      </c>
      <c r="T901" s="11">
        <v>2</v>
      </c>
      <c r="U901" s="11">
        <v>0</v>
      </c>
      <c r="V901" s="11">
        <v>0</v>
      </c>
      <c r="W901" s="11">
        <v>0</v>
      </c>
      <c r="X901" s="11">
        <v>0</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36">
        <v>73</v>
      </c>
      <c r="AX901" s="36">
        <v>0.47916666666665719</v>
      </c>
      <c r="AY901" s="36">
        <v>224</v>
      </c>
      <c r="AZ901" s="36">
        <v>226</v>
      </c>
      <c r="BA901" s="36">
        <v>224.95833333333331</v>
      </c>
      <c r="BB901" s="37">
        <f>SUMPRODUCT(L901:X901,分數請填寫在這邊!C$7:O$7)</f>
        <v>100</v>
      </c>
    </row>
    <row r="902" spans="1:54" x14ac:dyDescent="0.25">
      <c r="A902" s="8" t="s">
        <v>984</v>
      </c>
      <c r="B902" s="8">
        <v>34</v>
      </c>
      <c r="C902" s="10" t="s">
        <v>432</v>
      </c>
      <c r="D902" s="10" t="s">
        <v>862</v>
      </c>
      <c r="E902" s="10" t="s">
        <v>2346</v>
      </c>
      <c r="F902" s="33">
        <f t="shared" si="14"/>
        <v>21.25</v>
      </c>
      <c r="G902" s="8">
        <v>80.33</v>
      </c>
      <c r="H902" s="8">
        <v>82</v>
      </c>
      <c r="I902" s="14">
        <v>81.164999999999992</v>
      </c>
      <c r="J902" s="14">
        <v>81.164999999999992</v>
      </c>
      <c r="K902" s="8"/>
      <c r="L902" s="11">
        <v>1.25</v>
      </c>
      <c r="M902" s="11">
        <v>1.5</v>
      </c>
      <c r="N902" s="11">
        <v>1</v>
      </c>
      <c r="O902" s="11">
        <v>0</v>
      </c>
      <c r="P902" s="11">
        <v>0</v>
      </c>
      <c r="Q902" s="11">
        <v>0</v>
      </c>
      <c r="R902" s="11">
        <v>0</v>
      </c>
      <c r="S902" s="11">
        <v>0</v>
      </c>
      <c r="T902" s="11">
        <v>0</v>
      </c>
      <c r="U902" s="11">
        <v>0</v>
      </c>
      <c r="V902" s="11">
        <v>0</v>
      </c>
      <c r="W902" s="11">
        <v>0</v>
      </c>
      <c r="X902" s="11">
        <v>0</v>
      </c>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36">
        <v>76</v>
      </c>
      <c r="AX902" s="36">
        <v>0.45624999999998295</v>
      </c>
      <c r="AY902" s="36">
        <v>157.5</v>
      </c>
      <c r="AZ902" s="36">
        <v>160</v>
      </c>
      <c r="BA902" s="36">
        <v>166.25</v>
      </c>
      <c r="BB902" s="37">
        <f>SUMPRODUCT(L902:X902,分數請填寫在這邊!C$7:O$7)</f>
        <v>187.5</v>
      </c>
    </row>
    <row r="903" spans="1:54" x14ac:dyDescent="0.25">
      <c r="A903" s="8" t="s">
        <v>986</v>
      </c>
      <c r="B903" s="8">
        <v>1</v>
      </c>
      <c r="C903" s="10" t="s">
        <v>443</v>
      </c>
      <c r="D903" s="10" t="s">
        <v>22</v>
      </c>
      <c r="E903" s="10" t="s">
        <v>1688</v>
      </c>
      <c r="F903" s="33">
        <f t="shared" si="14"/>
        <v>-21.823863636363683</v>
      </c>
      <c r="G903" s="8">
        <v>97.736363636363635</v>
      </c>
      <c r="H903" s="8">
        <v>97.95</v>
      </c>
      <c r="I903" s="14">
        <v>97.843181818181819</v>
      </c>
      <c r="J903" s="14">
        <v>97.30397727272728</v>
      </c>
      <c r="K903" s="8"/>
      <c r="L903" s="11">
        <v>0</v>
      </c>
      <c r="M903" s="11">
        <v>1</v>
      </c>
      <c r="N903" s="11">
        <v>1</v>
      </c>
      <c r="O903" s="11">
        <v>1</v>
      </c>
      <c r="P903" s="11">
        <v>1</v>
      </c>
      <c r="Q903" s="11">
        <v>1</v>
      </c>
      <c r="R903" s="11">
        <v>0</v>
      </c>
      <c r="S903" s="11">
        <v>0</v>
      </c>
      <c r="T903" s="11">
        <v>0</v>
      </c>
      <c r="U903" s="11">
        <v>0</v>
      </c>
      <c r="V903" s="11">
        <v>0</v>
      </c>
      <c r="W903" s="11">
        <v>0</v>
      </c>
      <c r="X903" s="11">
        <v>0</v>
      </c>
      <c r="Y903" s="8" t="s">
        <v>957</v>
      </c>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36">
        <v>97</v>
      </c>
      <c r="AX903" s="36">
        <v>0.30397727272728048</v>
      </c>
      <c r="AY903" s="36">
        <v>270</v>
      </c>
      <c r="AZ903" s="36">
        <v>276</v>
      </c>
      <c r="BA903" s="36">
        <v>271.82386363636368</v>
      </c>
      <c r="BB903" s="37">
        <f>SUMPRODUCT(L903:X903,分數請填寫在這邊!C$7:O$7)</f>
        <v>250</v>
      </c>
    </row>
    <row r="904" spans="1:54" x14ac:dyDescent="0.25">
      <c r="A904" s="8" t="s">
        <v>986</v>
      </c>
      <c r="B904" s="8">
        <v>2</v>
      </c>
      <c r="C904" s="10" t="s">
        <v>443</v>
      </c>
      <c r="D904" s="10" t="s">
        <v>23</v>
      </c>
      <c r="E904" s="10" t="s">
        <v>1689</v>
      </c>
      <c r="F904" s="33">
        <f t="shared" si="14"/>
        <v>-7.9352678571428896</v>
      </c>
      <c r="G904" s="8">
        <v>95.214285714285708</v>
      </c>
      <c r="H904" s="8">
        <v>96.125</v>
      </c>
      <c r="I904" s="14">
        <v>95.669642857142861</v>
      </c>
      <c r="J904" s="14">
        <v>94.587053571428584</v>
      </c>
      <c r="K904" s="8"/>
      <c r="L904" s="11">
        <v>0</v>
      </c>
      <c r="M904" s="11">
        <v>1</v>
      </c>
      <c r="N904" s="11">
        <v>1</v>
      </c>
      <c r="O904" s="11">
        <v>1</v>
      </c>
      <c r="P904" s="11">
        <v>1</v>
      </c>
      <c r="Q904" s="11">
        <v>1</v>
      </c>
      <c r="R904" s="11">
        <v>0</v>
      </c>
      <c r="S904" s="11">
        <v>0</v>
      </c>
      <c r="T904" s="11">
        <v>0</v>
      </c>
      <c r="U904" s="11">
        <v>0</v>
      </c>
      <c r="V904" s="11">
        <v>0</v>
      </c>
      <c r="W904" s="11">
        <v>0</v>
      </c>
      <c r="X904" s="11">
        <v>0</v>
      </c>
      <c r="Y904" s="8" t="s">
        <v>957</v>
      </c>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36">
        <v>94</v>
      </c>
      <c r="AX904" s="36">
        <v>0.58705357142858361</v>
      </c>
      <c r="AY904" s="36">
        <v>255</v>
      </c>
      <c r="AZ904" s="36">
        <v>260</v>
      </c>
      <c r="BA904" s="36">
        <v>257.93526785714289</v>
      </c>
      <c r="BB904" s="37">
        <f>SUMPRODUCT(L904:X904,分數請填寫在這邊!C$7:O$7)</f>
        <v>250</v>
      </c>
    </row>
    <row r="905" spans="1:54" x14ac:dyDescent="0.25">
      <c r="A905" s="8" t="s">
        <v>986</v>
      </c>
      <c r="B905" s="8">
        <v>3</v>
      </c>
      <c r="C905" s="10" t="s">
        <v>443</v>
      </c>
      <c r="D905" s="10" t="s">
        <v>444</v>
      </c>
      <c r="E905" s="10" t="s">
        <v>1690</v>
      </c>
      <c r="F905" s="33">
        <f t="shared" si="14"/>
        <v>-11.770833333333258</v>
      </c>
      <c r="G905" s="8">
        <v>96.016666666666666</v>
      </c>
      <c r="H905" s="8">
        <v>96.691666666666663</v>
      </c>
      <c r="I905" s="14">
        <v>96.354166666666657</v>
      </c>
      <c r="J905" s="14">
        <v>95.442708333333314</v>
      </c>
      <c r="K905" s="8"/>
      <c r="L905" s="11">
        <v>1</v>
      </c>
      <c r="M905" s="11">
        <v>1</v>
      </c>
      <c r="N905" s="11">
        <v>1</v>
      </c>
      <c r="O905" s="11">
        <v>1</v>
      </c>
      <c r="P905" s="11">
        <v>0</v>
      </c>
      <c r="Q905" s="11">
        <v>1</v>
      </c>
      <c r="R905" s="11">
        <v>0</v>
      </c>
      <c r="S905" s="11">
        <v>0</v>
      </c>
      <c r="T905" s="11">
        <v>0</v>
      </c>
      <c r="U905" s="11">
        <v>0</v>
      </c>
      <c r="V905" s="11">
        <v>0</v>
      </c>
      <c r="W905" s="11">
        <v>0</v>
      </c>
      <c r="X905" s="11">
        <v>0</v>
      </c>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36">
        <v>95</v>
      </c>
      <c r="AX905" s="36">
        <v>0.44270833333331439</v>
      </c>
      <c r="AY905" s="36">
        <v>260</v>
      </c>
      <c r="AZ905" s="36">
        <v>264</v>
      </c>
      <c r="BA905" s="36">
        <v>261.77083333333326</v>
      </c>
      <c r="BB905" s="37">
        <f>SUMPRODUCT(L905:X905,分數請填寫在這邊!C$7:O$7)</f>
        <v>250</v>
      </c>
    </row>
    <row r="906" spans="1:54" x14ac:dyDescent="0.25">
      <c r="A906" s="8" t="s">
        <v>986</v>
      </c>
      <c r="B906" s="8">
        <v>4</v>
      </c>
      <c r="C906" s="10" t="s">
        <v>443</v>
      </c>
      <c r="D906" s="10" t="s">
        <v>27</v>
      </c>
      <c r="E906" s="10" t="s">
        <v>1691</v>
      </c>
      <c r="F906" s="33">
        <f t="shared" si="14"/>
        <v>80.5</v>
      </c>
      <c r="G906" s="8">
        <v>58.483333333333327</v>
      </c>
      <c r="H906" s="8">
        <v>59.025000000000006</v>
      </c>
      <c r="I906" s="14">
        <v>58.754166666666663</v>
      </c>
      <c r="J906" s="14">
        <v>48.442708333333329</v>
      </c>
      <c r="K906" s="8"/>
      <c r="L906" s="11">
        <v>1</v>
      </c>
      <c r="M906" s="11">
        <v>1.5</v>
      </c>
      <c r="N906" s="11">
        <v>0</v>
      </c>
      <c r="O906" s="11">
        <v>1</v>
      </c>
      <c r="P906" s="11">
        <v>0</v>
      </c>
      <c r="Q906" s="11">
        <v>1.5</v>
      </c>
      <c r="R906" s="11">
        <v>0</v>
      </c>
      <c r="S906" s="11">
        <v>0</v>
      </c>
      <c r="T906" s="11">
        <v>0</v>
      </c>
      <c r="U906" s="11">
        <v>0</v>
      </c>
      <c r="V906" s="11">
        <v>0</v>
      </c>
      <c r="W906" s="11">
        <v>0</v>
      </c>
      <c r="X906" s="11">
        <v>0</v>
      </c>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36">
        <v>48</v>
      </c>
      <c r="AX906" s="36">
        <v>0.4427083333333286</v>
      </c>
      <c r="AY906" s="36">
        <v>169.5</v>
      </c>
      <c r="AZ906" s="36">
        <v>169.5</v>
      </c>
      <c r="BA906" s="36">
        <v>169.5</v>
      </c>
      <c r="BB906" s="37">
        <f>SUMPRODUCT(L906:X906,分數請填寫在這邊!C$7:O$7)</f>
        <v>250</v>
      </c>
    </row>
    <row r="907" spans="1:54" x14ac:dyDescent="0.25">
      <c r="A907" s="8" t="s">
        <v>986</v>
      </c>
      <c r="B907" s="8">
        <v>5</v>
      </c>
      <c r="C907" s="10" t="s">
        <v>443</v>
      </c>
      <c r="D907" s="10" t="s">
        <v>418</v>
      </c>
      <c r="E907" s="10" t="s">
        <v>1692</v>
      </c>
      <c r="F907" s="33">
        <f t="shared" si="14"/>
        <v>52.048214285714295</v>
      </c>
      <c r="G907" s="8">
        <v>74.328571428571422</v>
      </c>
      <c r="H907" s="8">
        <v>79.22</v>
      </c>
      <c r="I907" s="14">
        <v>76.77428571428571</v>
      </c>
      <c r="J907" s="14">
        <v>70.967857142857142</v>
      </c>
      <c r="K907" s="8"/>
      <c r="L907" s="11">
        <v>0</v>
      </c>
      <c r="M907" s="11">
        <v>1</v>
      </c>
      <c r="N907" s="11">
        <v>0</v>
      </c>
      <c r="O907" s="11">
        <v>1.5</v>
      </c>
      <c r="P907" s="11">
        <v>0</v>
      </c>
      <c r="Q907" s="11">
        <v>1.5</v>
      </c>
      <c r="R907" s="11">
        <v>0</v>
      </c>
      <c r="S907" s="11">
        <v>0</v>
      </c>
      <c r="T907" s="11">
        <v>0</v>
      </c>
      <c r="U907" s="11">
        <v>1</v>
      </c>
      <c r="V907" s="11">
        <v>0</v>
      </c>
      <c r="W907" s="11">
        <v>0</v>
      </c>
      <c r="X907" s="11">
        <v>0</v>
      </c>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36">
        <v>70</v>
      </c>
      <c r="AX907" s="36">
        <v>0.96785714285714164</v>
      </c>
      <c r="AY907" s="36">
        <v>196.5</v>
      </c>
      <c r="AZ907" s="36">
        <v>198</v>
      </c>
      <c r="BA907" s="36">
        <v>197.95178571428571</v>
      </c>
      <c r="BB907" s="37">
        <f>SUMPRODUCT(L907:X907,分數請填寫在這邊!C$7:O$7)</f>
        <v>250</v>
      </c>
    </row>
    <row r="908" spans="1:54" x14ac:dyDescent="0.25">
      <c r="A908" s="8" t="s">
        <v>986</v>
      </c>
      <c r="B908" s="8">
        <v>6</v>
      </c>
      <c r="C908" s="10" t="s">
        <v>443</v>
      </c>
      <c r="D908" s="10" t="s">
        <v>168</v>
      </c>
      <c r="E908" s="10" t="s">
        <v>1693</v>
      </c>
      <c r="F908" s="33">
        <f t="shared" si="14"/>
        <v>89.10624999999996</v>
      </c>
      <c r="G908" s="8">
        <v>66.494285714285724</v>
      </c>
      <c r="H908" s="8">
        <v>71.857142857142861</v>
      </c>
      <c r="I908" s="14">
        <v>69.175714285714292</v>
      </c>
      <c r="J908" s="14">
        <v>61.469642857142865</v>
      </c>
      <c r="K908" s="8"/>
      <c r="L908" s="11">
        <v>0</v>
      </c>
      <c r="M908" s="11">
        <v>1.25</v>
      </c>
      <c r="N908" s="11">
        <v>1.25</v>
      </c>
      <c r="O908" s="11">
        <v>1</v>
      </c>
      <c r="P908" s="11">
        <v>1.25</v>
      </c>
      <c r="Q908" s="11">
        <v>1</v>
      </c>
      <c r="R908" s="11">
        <v>0</v>
      </c>
      <c r="S908" s="11">
        <v>0</v>
      </c>
      <c r="T908" s="11">
        <v>0</v>
      </c>
      <c r="U908" s="11">
        <v>0</v>
      </c>
      <c r="V908" s="11">
        <v>0</v>
      </c>
      <c r="W908" s="11">
        <v>0</v>
      </c>
      <c r="X908" s="11">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36">
        <v>61</v>
      </c>
      <c r="AX908" s="36">
        <v>0.46964285714286547</v>
      </c>
      <c r="AY908" s="36">
        <v>196.75</v>
      </c>
      <c r="AZ908" s="36">
        <v>200.25</v>
      </c>
      <c r="BA908" s="36">
        <v>198.39375000000004</v>
      </c>
      <c r="BB908" s="37">
        <f>SUMPRODUCT(L908:X908,分數請填寫在這邊!C$7:O$7)</f>
        <v>287.5</v>
      </c>
    </row>
    <row r="909" spans="1:54" x14ac:dyDescent="0.25">
      <c r="A909" s="8" t="s">
        <v>986</v>
      </c>
      <c r="B909" s="8">
        <v>7</v>
      </c>
      <c r="C909" s="10" t="s">
        <v>443</v>
      </c>
      <c r="D909" s="10" t="s">
        <v>28</v>
      </c>
      <c r="E909" s="10" t="s">
        <v>1694</v>
      </c>
      <c r="F909" s="33">
        <f t="shared" si="14"/>
        <v>27.423828125000085</v>
      </c>
      <c r="G909" s="8">
        <v>80.787499999999994</v>
      </c>
      <c r="H909" s="8">
        <v>84.949999999999989</v>
      </c>
      <c r="I909" s="14">
        <v>82.868749999999991</v>
      </c>
      <c r="J909" s="14">
        <v>78.585937499999986</v>
      </c>
      <c r="K909" s="8"/>
      <c r="L909" s="11">
        <v>0</v>
      </c>
      <c r="M909" s="11">
        <v>1.5</v>
      </c>
      <c r="N909" s="11">
        <v>0</v>
      </c>
      <c r="O909" s="11">
        <v>1</v>
      </c>
      <c r="P909" s="11">
        <v>1.25</v>
      </c>
      <c r="Q909" s="11">
        <v>1.5</v>
      </c>
      <c r="R909" s="11">
        <v>0</v>
      </c>
      <c r="S909" s="11">
        <v>0</v>
      </c>
      <c r="T909" s="11">
        <v>0</v>
      </c>
      <c r="U909" s="11">
        <v>0</v>
      </c>
      <c r="V909" s="11">
        <v>0</v>
      </c>
      <c r="W909" s="11">
        <v>0</v>
      </c>
      <c r="X909" s="11">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36">
        <v>78</v>
      </c>
      <c r="AX909" s="36">
        <v>0.58593749999998579</v>
      </c>
      <c r="AY909" s="36">
        <v>232</v>
      </c>
      <c r="AZ909" s="36">
        <v>237.25</v>
      </c>
      <c r="BA909" s="36">
        <v>235.07617187499991</v>
      </c>
      <c r="BB909" s="37">
        <f>SUMPRODUCT(L909:X909,分數請填寫在這邊!C$7:O$7)</f>
        <v>262.5</v>
      </c>
    </row>
    <row r="910" spans="1:54" x14ac:dyDescent="0.25">
      <c r="A910" s="8" t="s">
        <v>986</v>
      </c>
      <c r="B910" s="8">
        <v>8</v>
      </c>
      <c r="C910" s="10" t="s">
        <v>443</v>
      </c>
      <c r="D910" s="10" t="s">
        <v>29</v>
      </c>
      <c r="E910" s="10" t="s">
        <v>1695</v>
      </c>
      <c r="F910" s="33">
        <f t="shared" si="14"/>
        <v>25.587443438914022</v>
      </c>
      <c r="G910" s="8">
        <v>74.623529411764707</v>
      </c>
      <c r="H910" s="8">
        <v>76.889230769230764</v>
      </c>
      <c r="I910" s="14">
        <v>75.756380090497743</v>
      </c>
      <c r="J910" s="14">
        <v>69.695475113122171</v>
      </c>
      <c r="K910" s="8"/>
      <c r="L910" s="11">
        <v>1.25</v>
      </c>
      <c r="M910" s="11">
        <v>1.5</v>
      </c>
      <c r="N910" s="11">
        <v>0</v>
      </c>
      <c r="O910" s="11">
        <v>0</v>
      </c>
      <c r="P910" s="11">
        <v>0</v>
      </c>
      <c r="Q910" s="11">
        <v>1.5</v>
      </c>
      <c r="R910" s="11">
        <v>0</v>
      </c>
      <c r="S910" s="11">
        <v>0</v>
      </c>
      <c r="T910" s="11">
        <v>0</v>
      </c>
      <c r="U910" s="11">
        <v>0</v>
      </c>
      <c r="V910" s="11">
        <v>0</v>
      </c>
      <c r="W910" s="11">
        <v>0</v>
      </c>
      <c r="X910" s="11">
        <v>0</v>
      </c>
      <c r="Y910" s="8"/>
      <c r="Z910" s="8"/>
      <c r="AA910" s="8" t="s">
        <v>962</v>
      </c>
      <c r="AB910" s="8" t="s">
        <v>962</v>
      </c>
      <c r="AC910" s="8"/>
      <c r="AD910" s="8"/>
      <c r="AE910" s="8"/>
      <c r="AF910" s="8"/>
      <c r="AG910" s="8"/>
      <c r="AH910" s="8"/>
      <c r="AI910" s="8"/>
      <c r="AJ910" s="8"/>
      <c r="AK910" s="8"/>
      <c r="AL910" s="8"/>
      <c r="AM910" s="8"/>
      <c r="AN910" s="8"/>
      <c r="AO910" s="8"/>
      <c r="AP910" s="8"/>
      <c r="AQ910" s="8"/>
      <c r="AR910" s="8"/>
      <c r="AS910" s="8"/>
      <c r="AT910" s="8"/>
      <c r="AU910" s="8"/>
      <c r="AV910" s="8"/>
      <c r="AW910" s="36">
        <v>69</v>
      </c>
      <c r="AX910" s="36">
        <v>0.69547511312217125</v>
      </c>
      <c r="AY910" s="36">
        <v>185</v>
      </c>
      <c r="AZ910" s="36">
        <v>187.75</v>
      </c>
      <c r="BA910" s="36">
        <v>186.91255656108598</v>
      </c>
      <c r="BB910" s="37">
        <f>SUMPRODUCT(L910:X910,分數請填寫在這邊!C$7:O$7)</f>
        <v>212.5</v>
      </c>
    </row>
    <row r="911" spans="1:54" x14ac:dyDescent="0.25">
      <c r="A911" s="8" t="s">
        <v>986</v>
      </c>
      <c r="B911" s="8">
        <v>9</v>
      </c>
      <c r="C911" s="10" t="s">
        <v>443</v>
      </c>
      <c r="D911" s="10" t="s">
        <v>445</v>
      </c>
      <c r="E911" s="10" t="s">
        <v>1696</v>
      </c>
      <c r="F911" s="33">
        <f t="shared" si="14"/>
        <v>108.82001879699246</v>
      </c>
      <c r="G911" s="8">
        <v>60.378947368421052</v>
      </c>
      <c r="H911" s="8">
        <v>64.011428571428581</v>
      </c>
      <c r="I911" s="14">
        <v>62.195187969924817</v>
      </c>
      <c r="J911" s="14">
        <v>52.743984962406024</v>
      </c>
      <c r="K911" s="8"/>
      <c r="L911" s="11">
        <v>0</v>
      </c>
      <c r="M911" s="11">
        <v>1.25</v>
      </c>
      <c r="N911" s="11">
        <v>1</v>
      </c>
      <c r="O911" s="11">
        <v>1.25</v>
      </c>
      <c r="P911" s="11">
        <v>1</v>
      </c>
      <c r="Q911" s="11">
        <v>1.25</v>
      </c>
      <c r="R911" s="11">
        <v>0</v>
      </c>
      <c r="S911" s="11">
        <v>0</v>
      </c>
      <c r="T911" s="11">
        <v>0</v>
      </c>
      <c r="U911" s="11">
        <v>0</v>
      </c>
      <c r="V911" s="11">
        <v>0</v>
      </c>
      <c r="W911" s="11">
        <v>0</v>
      </c>
      <c r="X911" s="11">
        <v>0</v>
      </c>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36">
        <v>52</v>
      </c>
      <c r="AX911" s="36">
        <v>0.74398496240602441</v>
      </c>
      <c r="AY911" s="36">
        <v>177.75</v>
      </c>
      <c r="AZ911" s="36">
        <v>179</v>
      </c>
      <c r="BA911" s="36">
        <v>178.67998120300754</v>
      </c>
      <c r="BB911" s="37">
        <f>SUMPRODUCT(L911:X911,分數請填寫在這邊!C$7:O$7)</f>
        <v>287.5</v>
      </c>
    </row>
    <row r="912" spans="1:54" x14ac:dyDescent="0.25">
      <c r="A912" s="8" t="s">
        <v>986</v>
      </c>
      <c r="B912" s="8">
        <v>10</v>
      </c>
      <c r="C912" s="10" t="s">
        <v>443</v>
      </c>
      <c r="D912" s="10" t="s">
        <v>165</v>
      </c>
      <c r="E912" s="10" t="s">
        <v>1697</v>
      </c>
      <c r="F912" s="33">
        <f t="shared" si="14"/>
        <v>33.421874999999943</v>
      </c>
      <c r="G912" s="8">
        <v>76.02000000000001</v>
      </c>
      <c r="H912" s="8">
        <v>75.39</v>
      </c>
      <c r="I912" s="14">
        <v>75.705000000000013</v>
      </c>
      <c r="J912" s="14">
        <v>69.631250000000023</v>
      </c>
      <c r="K912" s="8"/>
      <c r="L912" s="11">
        <v>0</v>
      </c>
      <c r="M912" s="11">
        <v>1.5</v>
      </c>
      <c r="N912" s="11">
        <v>0</v>
      </c>
      <c r="O912" s="11">
        <v>1</v>
      </c>
      <c r="P912" s="11">
        <v>0</v>
      </c>
      <c r="Q912" s="11">
        <v>1</v>
      </c>
      <c r="R912" s="11">
        <v>0</v>
      </c>
      <c r="S912" s="11">
        <v>0</v>
      </c>
      <c r="T912" s="11">
        <v>0</v>
      </c>
      <c r="U912" s="11">
        <v>0</v>
      </c>
      <c r="V912" s="11">
        <v>0</v>
      </c>
      <c r="W912" s="11">
        <v>0</v>
      </c>
      <c r="X912" s="11">
        <v>0</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36">
        <v>69</v>
      </c>
      <c r="AX912" s="36">
        <v>0.63125000000002274</v>
      </c>
      <c r="AY912" s="36">
        <v>140</v>
      </c>
      <c r="AZ912" s="36">
        <v>142.5</v>
      </c>
      <c r="BA912" s="36">
        <v>141.57812500000006</v>
      </c>
      <c r="BB912" s="37">
        <f>SUMPRODUCT(L912:X912,分數請填寫在這邊!C$7:O$7)</f>
        <v>175</v>
      </c>
    </row>
    <row r="913" spans="1:54" x14ac:dyDescent="0.25">
      <c r="A913" s="8" t="s">
        <v>986</v>
      </c>
      <c r="B913" s="8">
        <v>11</v>
      </c>
      <c r="C913" s="10" t="s">
        <v>443</v>
      </c>
      <c r="D913" s="10" t="s">
        <v>54</v>
      </c>
      <c r="E913" s="10" t="s">
        <v>1698</v>
      </c>
      <c r="F913" s="33">
        <f t="shared" si="14"/>
        <v>74.729700000000008</v>
      </c>
      <c r="G913" s="8">
        <v>60.090666666666657</v>
      </c>
      <c r="H913" s="8">
        <v>62.294117647058826</v>
      </c>
      <c r="I913" s="14">
        <v>61.192392156862738</v>
      </c>
      <c r="J913" s="14">
        <v>62.416239999999995</v>
      </c>
      <c r="K913" s="8"/>
      <c r="L913" s="11">
        <v>1</v>
      </c>
      <c r="M913" s="11">
        <v>1.25</v>
      </c>
      <c r="N913" s="11">
        <v>1.5</v>
      </c>
      <c r="O913" s="11">
        <v>0</v>
      </c>
      <c r="P913" s="11">
        <v>1.5</v>
      </c>
      <c r="Q913" s="11">
        <v>0</v>
      </c>
      <c r="R913" s="11">
        <v>0</v>
      </c>
      <c r="S913" s="11">
        <v>0</v>
      </c>
      <c r="T913" s="11">
        <v>0</v>
      </c>
      <c r="U913" s="11">
        <v>0</v>
      </c>
      <c r="V913" s="11">
        <v>0</v>
      </c>
      <c r="W913" s="11">
        <v>0</v>
      </c>
      <c r="X913" s="11">
        <v>0</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36">
        <v>51</v>
      </c>
      <c r="AX913" s="36">
        <v>0.49049019607842581</v>
      </c>
      <c r="AY913" s="36">
        <v>162.5</v>
      </c>
      <c r="AZ913" s="36">
        <v>165.25</v>
      </c>
      <c r="BA913" s="36">
        <v>187.77029999999999</v>
      </c>
      <c r="BB913" s="37">
        <f>SUMPRODUCT(L913:X913,分數請填寫在這邊!C$7:O$7)</f>
        <v>262.5</v>
      </c>
    </row>
    <row r="914" spans="1:54" x14ac:dyDescent="0.25">
      <c r="A914" s="8" t="s">
        <v>986</v>
      </c>
      <c r="B914" s="8">
        <v>12</v>
      </c>
      <c r="C914" s="10" t="s">
        <v>443</v>
      </c>
      <c r="D914" s="10" t="s">
        <v>31</v>
      </c>
      <c r="E914" s="10" t="s">
        <v>1699</v>
      </c>
      <c r="F914" s="33">
        <f t="shared" si="14"/>
        <v>80.86657894736841</v>
      </c>
      <c r="G914" s="8">
        <v>35.513684210526314</v>
      </c>
      <c r="H914" s="8">
        <v>51.271578947368425</v>
      </c>
      <c r="I914" s="14">
        <v>43.392631578947373</v>
      </c>
      <c r="J914" s="14">
        <v>43.392631578947373</v>
      </c>
      <c r="K914" s="8"/>
      <c r="L914" s="11">
        <v>0</v>
      </c>
      <c r="M914" s="11">
        <v>1</v>
      </c>
      <c r="N914" s="11">
        <v>1</v>
      </c>
      <c r="O914" s="11">
        <v>0</v>
      </c>
      <c r="P914" s="11">
        <v>1.25</v>
      </c>
      <c r="Q914" s="11">
        <v>0</v>
      </c>
      <c r="R914" s="11">
        <v>0</v>
      </c>
      <c r="S914" s="11">
        <v>0</v>
      </c>
      <c r="T914" s="11">
        <v>0</v>
      </c>
      <c r="U914" s="11">
        <v>0</v>
      </c>
      <c r="V914" s="11">
        <v>0</v>
      </c>
      <c r="W914" s="11">
        <v>0</v>
      </c>
      <c r="X914" s="11">
        <v>0</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36">
        <v>29</v>
      </c>
      <c r="AX914" s="36">
        <v>0.24078947368421666</v>
      </c>
      <c r="AY914" s="36">
        <v>61.25</v>
      </c>
      <c r="AZ914" s="36">
        <v>61.25</v>
      </c>
      <c r="BA914" s="36">
        <v>81.63342105263159</v>
      </c>
      <c r="BB914" s="37">
        <f>SUMPRODUCT(L914:X914,分數請填寫在這邊!C$7:O$7)</f>
        <v>162.5</v>
      </c>
    </row>
    <row r="915" spans="1:54" x14ac:dyDescent="0.25">
      <c r="A915" s="8" t="s">
        <v>986</v>
      </c>
      <c r="B915" s="8">
        <v>13</v>
      </c>
      <c r="C915" s="10" t="s">
        <v>443</v>
      </c>
      <c r="D915" s="10" t="s">
        <v>446</v>
      </c>
      <c r="E915" s="10" t="s">
        <v>1700</v>
      </c>
      <c r="F915" s="33">
        <f t="shared" si="14"/>
        <v>78.695714285714274</v>
      </c>
      <c r="G915" s="8">
        <v>52.266666666666666</v>
      </c>
      <c r="H915" s="8">
        <v>58.602857142857147</v>
      </c>
      <c r="I915" s="14">
        <v>55.434761904761906</v>
      </c>
      <c r="J915" s="14">
        <v>55.434761904761906</v>
      </c>
      <c r="K915" s="8"/>
      <c r="L915" s="11">
        <v>0</v>
      </c>
      <c r="M915" s="11">
        <v>1</v>
      </c>
      <c r="N915" s="11">
        <v>1</v>
      </c>
      <c r="O915" s="11">
        <v>1</v>
      </c>
      <c r="P915" s="11">
        <v>1</v>
      </c>
      <c r="Q915" s="11">
        <v>0</v>
      </c>
      <c r="R915" s="11">
        <v>0</v>
      </c>
      <c r="S915" s="11">
        <v>0</v>
      </c>
      <c r="T915" s="11">
        <v>0</v>
      </c>
      <c r="U915" s="11">
        <v>0</v>
      </c>
      <c r="V915" s="11">
        <v>0</v>
      </c>
      <c r="W915" s="11">
        <v>0</v>
      </c>
      <c r="X915" s="11">
        <v>0</v>
      </c>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36">
        <v>44</v>
      </c>
      <c r="AX915" s="36">
        <v>0.29345238095238813</v>
      </c>
      <c r="AY915" s="36">
        <v>102</v>
      </c>
      <c r="AZ915" s="36">
        <v>103</v>
      </c>
      <c r="BA915" s="36">
        <v>121.30428571428573</v>
      </c>
      <c r="BB915" s="37">
        <f>SUMPRODUCT(L915:X915,分數請填寫在這邊!C$7:O$7)</f>
        <v>200</v>
      </c>
    </row>
    <row r="916" spans="1:54" x14ac:dyDescent="0.25">
      <c r="A916" s="8" t="s">
        <v>986</v>
      </c>
      <c r="B916" s="8">
        <v>14</v>
      </c>
      <c r="C916" s="10" t="s">
        <v>443</v>
      </c>
      <c r="D916" s="10" t="s">
        <v>186</v>
      </c>
      <c r="E916" s="10" t="s">
        <v>1701</v>
      </c>
      <c r="F916" s="33">
        <f t="shared" si="14"/>
        <v>96.756250000000009</v>
      </c>
      <c r="G916" s="8">
        <v>41.825000000000003</v>
      </c>
      <c r="H916" s="8">
        <v>50.337499999999999</v>
      </c>
      <c r="I916" s="14">
        <v>46.081249999999997</v>
      </c>
      <c r="J916" s="14">
        <v>46.081249999999997</v>
      </c>
      <c r="K916" s="8"/>
      <c r="L916" s="11">
        <v>0</v>
      </c>
      <c r="M916" s="11">
        <v>1</v>
      </c>
      <c r="N916" s="11">
        <v>1</v>
      </c>
      <c r="O916" s="11">
        <v>1</v>
      </c>
      <c r="P916" s="11">
        <v>1</v>
      </c>
      <c r="Q916" s="11">
        <v>0</v>
      </c>
      <c r="R916" s="11">
        <v>0</v>
      </c>
      <c r="S916" s="11">
        <v>0</v>
      </c>
      <c r="T916" s="11">
        <v>0</v>
      </c>
      <c r="U916" s="11">
        <v>0</v>
      </c>
      <c r="V916" s="11">
        <v>0</v>
      </c>
      <c r="W916" s="11">
        <v>0</v>
      </c>
      <c r="X916" s="11">
        <v>0</v>
      </c>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36">
        <v>32</v>
      </c>
      <c r="AX916" s="36">
        <v>0.6015625</v>
      </c>
      <c r="AY916" s="36">
        <v>80</v>
      </c>
      <c r="AZ916" s="36">
        <v>83</v>
      </c>
      <c r="BA916" s="36">
        <v>103.24374999999999</v>
      </c>
      <c r="BB916" s="37">
        <f>SUMPRODUCT(L916:X916,分數請填寫在這邊!C$7:O$7)</f>
        <v>200</v>
      </c>
    </row>
    <row r="917" spans="1:54" x14ac:dyDescent="0.25">
      <c r="A917" s="8" t="s">
        <v>986</v>
      </c>
      <c r="B917" s="8">
        <v>15</v>
      </c>
      <c r="C917" s="10" t="s">
        <v>443</v>
      </c>
      <c r="D917" s="10" t="s">
        <v>55</v>
      </c>
      <c r="E917" s="10" t="s">
        <v>1702</v>
      </c>
      <c r="F917" s="33">
        <f t="shared" si="14"/>
        <v>60</v>
      </c>
      <c r="G917" s="8">
        <v>55.554666666666662</v>
      </c>
      <c r="H917" s="8">
        <v>60.034999999999997</v>
      </c>
      <c r="I917" s="14">
        <v>57.79483333333333</v>
      </c>
      <c r="J917" s="14">
        <v>58.95073</v>
      </c>
      <c r="K917" s="8"/>
      <c r="L917" s="11">
        <v>1</v>
      </c>
      <c r="M917" s="11">
        <v>1</v>
      </c>
      <c r="N917" s="11">
        <v>1</v>
      </c>
      <c r="O917" s="11">
        <v>0</v>
      </c>
      <c r="P917" s="11">
        <v>1</v>
      </c>
      <c r="Q917" s="11">
        <v>0</v>
      </c>
      <c r="R917" s="11">
        <v>0</v>
      </c>
      <c r="S917" s="11">
        <v>0</v>
      </c>
      <c r="T917" s="11">
        <v>0</v>
      </c>
      <c r="U917" s="11">
        <v>0</v>
      </c>
      <c r="V917" s="11">
        <v>0</v>
      </c>
      <c r="W917" s="11">
        <v>0</v>
      </c>
      <c r="X917" s="11">
        <v>0</v>
      </c>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36">
        <v>47</v>
      </c>
      <c r="AX917" s="36">
        <v>0.24354166666666544</v>
      </c>
      <c r="AY917" s="36">
        <v>121</v>
      </c>
      <c r="AZ917" s="36">
        <v>123</v>
      </c>
      <c r="BA917" s="36">
        <v>140</v>
      </c>
      <c r="BB917" s="37">
        <f>SUMPRODUCT(L917:X917,分數請填寫在這邊!C$7:O$7)</f>
        <v>200</v>
      </c>
    </row>
    <row r="918" spans="1:54" x14ac:dyDescent="0.25">
      <c r="A918" s="8" t="s">
        <v>986</v>
      </c>
      <c r="B918" s="8">
        <v>16</v>
      </c>
      <c r="C918" s="10" t="s">
        <v>443</v>
      </c>
      <c r="D918" s="10" t="s">
        <v>124</v>
      </c>
      <c r="E918" s="10" t="s">
        <v>2897</v>
      </c>
      <c r="F918" s="33">
        <f t="shared" si="14"/>
        <v>104.75</v>
      </c>
      <c r="G918" s="8">
        <v>40</v>
      </c>
      <c r="H918" s="8">
        <v>50</v>
      </c>
      <c r="I918" s="14">
        <v>45</v>
      </c>
      <c r="J918" s="14">
        <v>45</v>
      </c>
      <c r="K918" s="8"/>
      <c r="L918" s="11">
        <v>0</v>
      </c>
      <c r="M918" s="11">
        <v>1</v>
      </c>
      <c r="N918" s="11">
        <v>1.25</v>
      </c>
      <c r="O918" s="11">
        <v>1</v>
      </c>
      <c r="P918" s="11">
        <v>1</v>
      </c>
      <c r="Q918" s="11">
        <v>0</v>
      </c>
      <c r="R918" s="11">
        <v>0</v>
      </c>
      <c r="S918" s="11">
        <v>0</v>
      </c>
      <c r="T918" s="11">
        <v>0</v>
      </c>
      <c r="U918" s="11">
        <v>0</v>
      </c>
      <c r="V918" s="11">
        <v>0</v>
      </c>
      <c r="W918" s="11">
        <v>0</v>
      </c>
      <c r="X918" s="11">
        <v>0</v>
      </c>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36">
        <v>31</v>
      </c>
      <c r="AX918" s="36">
        <v>0.25</v>
      </c>
      <c r="AY918" s="36">
        <v>83.5</v>
      </c>
      <c r="AZ918" s="36">
        <v>83.5</v>
      </c>
      <c r="BA918" s="36">
        <v>107.75</v>
      </c>
      <c r="BB918" s="37">
        <f>SUMPRODUCT(L918:X918,分數請填寫在這邊!C$7:O$7)</f>
        <v>212.5</v>
      </c>
    </row>
    <row r="919" spans="1:54" x14ac:dyDescent="0.25">
      <c r="A919" s="8" t="s">
        <v>986</v>
      </c>
      <c r="B919" s="8">
        <v>17</v>
      </c>
      <c r="C919" s="10" t="s">
        <v>443</v>
      </c>
      <c r="D919" s="10" t="s">
        <v>826</v>
      </c>
      <c r="E919" s="10" t="s">
        <v>2898</v>
      </c>
      <c r="F919" s="33">
        <f t="shared" si="14"/>
        <v>87.382820512820501</v>
      </c>
      <c r="G919" s="8">
        <v>54.493333333333332</v>
      </c>
      <c r="H919" s="8">
        <v>64.864615384615391</v>
      </c>
      <c r="I919" s="14">
        <v>59.678974358974358</v>
      </c>
      <c r="J919" s="14">
        <v>59.678974358974358</v>
      </c>
      <c r="K919" s="8"/>
      <c r="L919" s="11">
        <v>0</v>
      </c>
      <c r="M919" s="11">
        <v>1</v>
      </c>
      <c r="N919" s="11">
        <v>1.5</v>
      </c>
      <c r="O919" s="11">
        <v>1</v>
      </c>
      <c r="P919" s="11">
        <v>1.25</v>
      </c>
      <c r="Q919" s="11">
        <v>0</v>
      </c>
      <c r="R919" s="11">
        <v>0</v>
      </c>
      <c r="S919" s="11">
        <v>0</v>
      </c>
      <c r="T919" s="11">
        <v>0</v>
      </c>
      <c r="U919" s="11">
        <v>0</v>
      </c>
      <c r="V919" s="11">
        <v>0</v>
      </c>
      <c r="W919" s="11">
        <v>0</v>
      </c>
      <c r="X919" s="11">
        <v>0</v>
      </c>
      <c r="Y919" s="8"/>
      <c r="Z919" s="8" t="s">
        <v>955</v>
      </c>
      <c r="AA919" s="8"/>
      <c r="AB919" s="8"/>
      <c r="AC919" s="8"/>
      <c r="AD919" s="8"/>
      <c r="AE919" s="8"/>
      <c r="AF919" s="8"/>
      <c r="AG919" s="8"/>
      <c r="AH919" s="8"/>
      <c r="AI919" s="8"/>
      <c r="AJ919" s="8"/>
      <c r="AK919" s="8"/>
      <c r="AL919" s="8"/>
      <c r="AM919" s="8"/>
      <c r="AN919" s="8"/>
      <c r="AO919" s="8"/>
      <c r="AP919" s="8"/>
      <c r="AQ919" s="8"/>
      <c r="AR919" s="8"/>
      <c r="AS919" s="8"/>
      <c r="AT919" s="8"/>
      <c r="AU919" s="8"/>
      <c r="AV919" s="8"/>
      <c r="AW919" s="36">
        <v>49</v>
      </c>
      <c r="AX919" s="36">
        <v>0.59871794871794748</v>
      </c>
      <c r="AY919" s="36">
        <v>127</v>
      </c>
      <c r="AZ919" s="36">
        <v>130.25</v>
      </c>
      <c r="BA919" s="36">
        <v>150.1171794871795</v>
      </c>
      <c r="BB919" s="37">
        <f>SUMPRODUCT(L919:X919,分數請填寫在這邊!C$7:O$7)</f>
        <v>237.5</v>
      </c>
    </row>
    <row r="920" spans="1:54" x14ac:dyDescent="0.25">
      <c r="A920" s="8" t="s">
        <v>986</v>
      </c>
      <c r="B920" s="8">
        <v>18</v>
      </c>
      <c r="C920" s="10" t="s">
        <v>443</v>
      </c>
      <c r="D920" s="10" t="s">
        <v>586</v>
      </c>
      <c r="E920" s="10" t="s">
        <v>2899</v>
      </c>
      <c r="F920" s="33">
        <f t="shared" si="14"/>
        <v>-20</v>
      </c>
      <c r="G920" s="8">
        <v>69.86545454545454</v>
      </c>
      <c r="H920" s="8">
        <v>71.354666666666674</v>
      </c>
      <c r="I920" s="14">
        <v>70.610060606060614</v>
      </c>
      <c r="J920" s="14">
        <v>63.262575757575767</v>
      </c>
      <c r="K920" s="8"/>
      <c r="L920" s="11">
        <v>1</v>
      </c>
      <c r="M920" s="11">
        <v>1.5</v>
      </c>
      <c r="N920" s="11">
        <v>0</v>
      </c>
      <c r="O920" s="11">
        <v>0</v>
      </c>
      <c r="P920" s="11">
        <v>0</v>
      </c>
      <c r="Q920" s="11">
        <v>0</v>
      </c>
      <c r="R920" s="11">
        <v>0</v>
      </c>
      <c r="S920" s="11">
        <v>0</v>
      </c>
      <c r="T920" s="11">
        <v>1</v>
      </c>
      <c r="U920" s="11">
        <v>0</v>
      </c>
      <c r="V920" s="11">
        <v>0</v>
      </c>
      <c r="W920" s="11">
        <v>0</v>
      </c>
      <c r="X920" s="11">
        <v>0</v>
      </c>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36">
        <v>63</v>
      </c>
      <c r="AX920" s="36">
        <v>0.26257575757576745</v>
      </c>
      <c r="AY920" s="36">
        <v>145</v>
      </c>
      <c r="AZ920" s="36">
        <v>145</v>
      </c>
      <c r="BA920" s="36">
        <v>145</v>
      </c>
      <c r="BB920" s="37">
        <f>SUMPRODUCT(L920:X920,分數請填寫在這邊!C$7:O$7)</f>
        <v>125</v>
      </c>
    </row>
    <row r="921" spans="1:54" x14ac:dyDescent="0.25">
      <c r="A921" s="8" t="s">
        <v>986</v>
      </c>
      <c r="B921" s="8">
        <v>19</v>
      </c>
      <c r="C921" s="10" t="s">
        <v>443</v>
      </c>
      <c r="D921" s="10" t="s">
        <v>2568</v>
      </c>
      <c r="E921" s="10" t="s">
        <v>2900</v>
      </c>
      <c r="F921" s="33">
        <f t="shared" si="14"/>
        <v>0.46749999999998693</v>
      </c>
      <c r="G921" s="8">
        <v>43.168000000000006</v>
      </c>
      <c r="H921" s="8">
        <v>53.684000000000005</v>
      </c>
      <c r="I921" s="14">
        <v>48.426000000000002</v>
      </c>
      <c r="J921" s="14">
        <v>35.532500000000013</v>
      </c>
      <c r="K921" s="8"/>
      <c r="L921" s="11">
        <v>1</v>
      </c>
      <c r="M921" s="11">
        <v>1</v>
      </c>
      <c r="N921" s="11">
        <v>0</v>
      </c>
      <c r="O921" s="11">
        <v>0</v>
      </c>
      <c r="P921" s="11">
        <v>0</v>
      </c>
      <c r="Q921" s="11">
        <v>0</v>
      </c>
      <c r="R921" s="11">
        <v>0</v>
      </c>
      <c r="S921" s="11">
        <v>0</v>
      </c>
      <c r="T921" s="11">
        <v>1</v>
      </c>
      <c r="U921" s="11">
        <v>0</v>
      </c>
      <c r="V921" s="11">
        <v>0</v>
      </c>
      <c r="W921" s="11">
        <v>0</v>
      </c>
      <c r="X921" s="11">
        <v>0</v>
      </c>
      <c r="Y921" s="8"/>
      <c r="Z921" s="8"/>
      <c r="AA921" s="8" t="s">
        <v>962</v>
      </c>
      <c r="AB921" s="8" t="s">
        <v>955</v>
      </c>
      <c r="AC921" s="8"/>
      <c r="AD921" s="8"/>
      <c r="AE921" s="8"/>
      <c r="AF921" s="8"/>
      <c r="AG921" s="8"/>
      <c r="AH921" s="8"/>
      <c r="AI921" s="8"/>
      <c r="AJ921" s="8"/>
      <c r="AK921" s="8"/>
      <c r="AL921" s="8"/>
      <c r="AM921" s="8"/>
      <c r="AN921" s="8"/>
      <c r="AO921" s="8"/>
      <c r="AP921" s="8"/>
      <c r="AQ921" s="8"/>
      <c r="AR921" s="8"/>
      <c r="AS921" s="8"/>
      <c r="AT921" s="8"/>
      <c r="AU921" s="8"/>
      <c r="AV921" s="8"/>
      <c r="AW921" s="36">
        <v>35</v>
      </c>
      <c r="AX921" s="36">
        <v>0.53250000000001307</v>
      </c>
      <c r="AY921" s="36">
        <v>99</v>
      </c>
      <c r="AZ921" s="36">
        <v>100</v>
      </c>
      <c r="BA921" s="36">
        <v>99.532500000000013</v>
      </c>
      <c r="BB921" s="37">
        <f>SUMPRODUCT(L921:X921,分數請填寫在這邊!C$7:O$7)</f>
        <v>100</v>
      </c>
    </row>
    <row r="922" spans="1:54" x14ac:dyDescent="0.25">
      <c r="A922" s="8" t="s">
        <v>986</v>
      </c>
      <c r="B922" s="8">
        <v>20</v>
      </c>
      <c r="C922" s="10" t="s">
        <v>443</v>
      </c>
      <c r="D922" s="10" t="s">
        <v>2569</v>
      </c>
      <c r="E922" s="10" t="s">
        <v>2901</v>
      </c>
      <c r="F922" s="33">
        <f t="shared" si="14"/>
        <v>11.472499999999997</v>
      </c>
      <c r="G922" s="8">
        <v>39.620000000000005</v>
      </c>
      <c r="H922" s="8">
        <v>42.823999999999998</v>
      </c>
      <c r="I922" s="14">
        <v>41.222000000000001</v>
      </c>
      <c r="J922" s="14">
        <v>26.527500000000003</v>
      </c>
      <c r="K922" s="8"/>
      <c r="L922" s="11">
        <v>1</v>
      </c>
      <c r="M922" s="11">
        <v>1</v>
      </c>
      <c r="N922" s="11">
        <v>0</v>
      </c>
      <c r="O922" s="11">
        <v>0</v>
      </c>
      <c r="P922" s="11">
        <v>0</v>
      </c>
      <c r="Q922" s="11">
        <v>0</v>
      </c>
      <c r="R922" s="11">
        <v>1</v>
      </c>
      <c r="S922" s="11">
        <v>0</v>
      </c>
      <c r="T922" s="11">
        <v>0</v>
      </c>
      <c r="U922" s="11">
        <v>0</v>
      </c>
      <c r="V922" s="11">
        <v>0</v>
      </c>
      <c r="W922" s="11">
        <v>0</v>
      </c>
      <c r="X922" s="11">
        <v>0</v>
      </c>
      <c r="Y922" s="8"/>
      <c r="Z922" s="8"/>
      <c r="AA922" s="8" t="s">
        <v>962</v>
      </c>
      <c r="AB922" s="8" t="s">
        <v>955</v>
      </c>
      <c r="AC922" s="8"/>
      <c r="AD922" s="8"/>
      <c r="AE922" s="8"/>
      <c r="AF922" s="8"/>
      <c r="AG922" s="8"/>
      <c r="AH922" s="8"/>
      <c r="AI922" s="8"/>
      <c r="AJ922" s="8"/>
      <c r="AK922" s="8"/>
      <c r="AL922" s="8"/>
      <c r="AM922" s="8"/>
      <c r="AN922" s="8"/>
      <c r="AO922" s="8"/>
      <c r="AP922" s="8"/>
      <c r="AQ922" s="8"/>
      <c r="AR922" s="8"/>
      <c r="AS922" s="8"/>
      <c r="AT922" s="8"/>
      <c r="AU922" s="8"/>
      <c r="AV922" s="8"/>
      <c r="AW922" s="36">
        <v>26</v>
      </c>
      <c r="AX922" s="36">
        <v>0.52750000000000341</v>
      </c>
      <c r="AY922" s="36">
        <v>88</v>
      </c>
      <c r="AZ922" s="36">
        <v>89</v>
      </c>
      <c r="BA922" s="36">
        <v>88.527500000000003</v>
      </c>
      <c r="BB922" s="37">
        <f>SUMPRODUCT(L922:X922,分數請填寫在這邊!C$7:O$7)</f>
        <v>100</v>
      </c>
    </row>
    <row r="923" spans="1:54" x14ac:dyDescent="0.25">
      <c r="A923" s="8" t="s">
        <v>986</v>
      </c>
      <c r="B923" s="8">
        <v>21</v>
      </c>
      <c r="C923" s="10" t="s">
        <v>443</v>
      </c>
      <c r="D923" s="10" t="s">
        <v>135</v>
      </c>
      <c r="E923" s="10" t="s">
        <v>2902</v>
      </c>
      <c r="F923" s="33">
        <f t="shared" si="14"/>
        <v>42.824999999999989</v>
      </c>
      <c r="G923" s="8">
        <v>35.1</v>
      </c>
      <c r="H923" s="8">
        <v>49.839999999999996</v>
      </c>
      <c r="I923" s="14">
        <v>42.47</v>
      </c>
      <c r="J923" s="14">
        <v>28.087500000000006</v>
      </c>
      <c r="K923" s="8"/>
      <c r="L923" s="11">
        <v>1.5</v>
      </c>
      <c r="M923" s="11">
        <v>2</v>
      </c>
      <c r="N923" s="11">
        <v>0</v>
      </c>
      <c r="O923" s="11">
        <v>0</v>
      </c>
      <c r="P923" s="11">
        <v>0</v>
      </c>
      <c r="Q923" s="11">
        <v>0</v>
      </c>
      <c r="R923" s="11">
        <v>0</v>
      </c>
      <c r="S923" s="11">
        <v>0</v>
      </c>
      <c r="T923" s="11">
        <v>1</v>
      </c>
      <c r="U923" s="11">
        <v>0</v>
      </c>
      <c r="V923" s="11">
        <v>0</v>
      </c>
      <c r="W923" s="11">
        <v>0</v>
      </c>
      <c r="X923" s="11">
        <v>0</v>
      </c>
      <c r="Y923" s="8"/>
      <c r="Z923" s="8"/>
      <c r="AA923" s="8" t="s">
        <v>962</v>
      </c>
      <c r="AB923" s="8" t="s">
        <v>962</v>
      </c>
      <c r="AC923" s="8"/>
      <c r="AD923" s="8"/>
      <c r="AE923" s="8"/>
      <c r="AF923" s="8"/>
      <c r="AG923" s="8"/>
      <c r="AH923" s="8"/>
      <c r="AI923" s="8"/>
      <c r="AJ923" s="8"/>
      <c r="AK923" s="8"/>
      <c r="AL923" s="8"/>
      <c r="AM923" s="8"/>
      <c r="AN923" s="8"/>
      <c r="AO923" s="8"/>
      <c r="AP923" s="8"/>
      <c r="AQ923" s="8"/>
      <c r="AR923" s="8"/>
      <c r="AS923" s="8"/>
      <c r="AT923" s="8"/>
      <c r="AU923" s="8"/>
      <c r="AV923" s="8"/>
      <c r="AW923" s="36">
        <v>28</v>
      </c>
      <c r="AX923" s="36">
        <v>8.7500000000005684E-2</v>
      </c>
      <c r="AY923" s="36">
        <v>132</v>
      </c>
      <c r="AZ923" s="36">
        <v>134</v>
      </c>
      <c r="BA923" s="36">
        <v>132.17500000000001</v>
      </c>
      <c r="BB923" s="37">
        <f>SUMPRODUCT(L923:X923,分數請填寫在這邊!C$7:O$7)</f>
        <v>175</v>
      </c>
    </row>
    <row r="924" spans="1:54" x14ac:dyDescent="0.25">
      <c r="A924" s="8" t="s">
        <v>986</v>
      </c>
      <c r="B924" s="8">
        <v>22</v>
      </c>
      <c r="C924" s="10" t="s">
        <v>443</v>
      </c>
      <c r="D924" s="10" t="s">
        <v>52</v>
      </c>
      <c r="E924" s="10" t="s">
        <v>2903</v>
      </c>
      <c r="F924" s="33">
        <f t="shared" si="14"/>
        <v>3.4499999999999886</v>
      </c>
      <c r="G924" s="8">
        <v>51.426666666666669</v>
      </c>
      <c r="H924" s="8">
        <v>60.360000000000007</v>
      </c>
      <c r="I924" s="14">
        <v>55.893333333333338</v>
      </c>
      <c r="J924" s="14">
        <v>44.866666666666674</v>
      </c>
      <c r="K924" s="8"/>
      <c r="L924" s="11">
        <v>1.25</v>
      </c>
      <c r="M924" s="11">
        <v>1.5</v>
      </c>
      <c r="N924" s="11">
        <v>0</v>
      </c>
      <c r="O924" s="11">
        <v>0</v>
      </c>
      <c r="P924" s="11">
        <v>0</v>
      </c>
      <c r="Q924" s="11">
        <v>0</v>
      </c>
      <c r="R924" s="11">
        <v>0</v>
      </c>
      <c r="S924" s="11">
        <v>0</v>
      </c>
      <c r="T924" s="11">
        <v>1</v>
      </c>
      <c r="U924" s="11">
        <v>0</v>
      </c>
      <c r="V924" s="11">
        <v>0</v>
      </c>
      <c r="W924" s="11">
        <v>0</v>
      </c>
      <c r="X924" s="11">
        <v>0</v>
      </c>
      <c r="Y924" s="8"/>
      <c r="Z924" s="8"/>
      <c r="AA924" s="8" t="s">
        <v>962</v>
      </c>
      <c r="AB924" s="8" t="s">
        <v>955</v>
      </c>
      <c r="AC924" s="8"/>
      <c r="AD924" s="8"/>
      <c r="AE924" s="8"/>
      <c r="AF924" s="8"/>
      <c r="AG924" s="8"/>
      <c r="AH924" s="8"/>
      <c r="AI924" s="8"/>
      <c r="AJ924" s="8"/>
      <c r="AK924" s="8"/>
      <c r="AL924" s="8"/>
      <c r="AM924" s="8"/>
      <c r="AN924" s="8"/>
      <c r="AO924" s="8"/>
      <c r="AP924" s="8"/>
      <c r="AQ924" s="8"/>
      <c r="AR924" s="8"/>
      <c r="AS924" s="8"/>
      <c r="AT924" s="8"/>
      <c r="AU924" s="8"/>
      <c r="AV924" s="8"/>
      <c r="AW924" s="36">
        <v>44</v>
      </c>
      <c r="AX924" s="36">
        <v>0.86666666666667425</v>
      </c>
      <c r="AY924" s="36">
        <v>132.75</v>
      </c>
      <c r="AZ924" s="36">
        <v>134.25</v>
      </c>
      <c r="BA924" s="36">
        <v>134.05000000000001</v>
      </c>
      <c r="BB924" s="37">
        <f>SUMPRODUCT(L924:X924,分數請填寫在這邊!C$7:O$7)</f>
        <v>137.5</v>
      </c>
    </row>
    <row r="925" spans="1:54" x14ac:dyDescent="0.25">
      <c r="A925" s="8" t="s">
        <v>986</v>
      </c>
      <c r="B925" s="8">
        <v>23</v>
      </c>
      <c r="C925" s="10" t="s">
        <v>443</v>
      </c>
      <c r="D925" s="10" t="s">
        <v>2570</v>
      </c>
      <c r="E925" s="10" t="s">
        <v>2904</v>
      </c>
      <c r="F925" s="33">
        <f t="shared" si="14"/>
        <v>131</v>
      </c>
      <c r="G925" s="8">
        <v>36</v>
      </c>
      <c r="H925" s="8">
        <v>40</v>
      </c>
      <c r="I925" s="14">
        <v>38</v>
      </c>
      <c r="J925" s="14">
        <v>38</v>
      </c>
      <c r="K925" s="8"/>
      <c r="L925" s="11">
        <v>1.5</v>
      </c>
      <c r="M925" s="11">
        <v>2</v>
      </c>
      <c r="N925" s="11">
        <v>2</v>
      </c>
      <c r="O925" s="11">
        <v>0</v>
      </c>
      <c r="P925" s="11">
        <v>0</v>
      </c>
      <c r="Q925" s="11">
        <v>0</v>
      </c>
      <c r="R925" s="11">
        <v>0</v>
      </c>
      <c r="S925" s="11">
        <v>0</v>
      </c>
      <c r="T925" s="11">
        <v>0</v>
      </c>
      <c r="U925" s="11">
        <v>0</v>
      </c>
      <c r="V925" s="11">
        <v>0</v>
      </c>
      <c r="W925" s="11">
        <v>0</v>
      </c>
      <c r="X925" s="11">
        <v>0</v>
      </c>
      <c r="Y925" s="8"/>
      <c r="Z925" s="8" t="s">
        <v>962</v>
      </c>
      <c r="AA925" s="8"/>
      <c r="AB925" s="8"/>
      <c r="AC925" s="8"/>
      <c r="AD925" s="8"/>
      <c r="AE925" s="8"/>
      <c r="AF925" s="8"/>
      <c r="AG925" s="8"/>
      <c r="AH925" s="8"/>
      <c r="AI925" s="8"/>
      <c r="AJ925" s="8"/>
      <c r="AK925" s="8"/>
      <c r="AL925" s="8"/>
      <c r="AM925" s="8"/>
      <c r="AN925" s="8"/>
      <c r="AO925" s="8"/>
      <c r="AP925" s="8"/>
      <c r="AQ925" s="8"/>
      <c r="AR925" s="8"/>
      <c r="AS925" s="8"/>
      <c r="AT925" s="8"/>
      <c r="AU925" s="8"/>
      <c r="AV925" s="8"/>
      <c r="AW925" s="36">
        <v>22</v>
      </c>
      <c r="AX925" s="36">
        <v>0.5</v>
      </c>
      <c r="AY925" s="36">
        <v>114</v>
      </c>
      <c r="AZ925" s="36">
        <v>114</v>
      </c>
      <c r="BA925" s="36">
        <v>144</v>
      </c>
      <c r="BB925" s="37">
        <f>SUMPRODUCT(L925:X925,分數請填寫在這邊!C$7:O$7)</f>
        <v>275</v>
      </c>
    </row>
    <row r="926" spans="1:54" x14ac:dyDescent="0.25">
      <c r="A926" s="8" t="s">
        <v>986</v>
      </c>
      <c r="B926" s="8">
        <v>24</v>
      </c>
      <c r="C926" s="10" t="s">
        <v>443</v>
      </c>
      <c r="D926" s="10" t="s">
        <v>2571</v>
      </c>
      <c r="E926" s="10" t="s">
        <v>2905</v>
      </c>
      <c r="F926" s="33">
        <f t="shared" si="14"/>
        <v>21</v>
      </c>
      <c r="G926" s="8">
        <v>37</v>
      </c>
      <c r="H926" s="8">
        <v>40</v>
      </c>
      <c r="I926" s="14">
        <v>38.5</v>
      </c>
      <c r="J926" s="14">
        <v>23.125</v>
      </c>
      <c r="K926" s="8"/>
      <c r="L926" s="11">
        <v>1.5</v>
      </c>
      <c r="M926" s="11">
        <v>2</v>
      </c>
      <c r="N926" s="11">
        <v>0</v>
      </c>
      <c r="O926" s="11">
        <v>0</v>
      </c>
      <c r="P926" s="11">
        <v>0</v>
      </c>
      <c r="Q926" s="11">
        <v>0</v>
      </c>
      <c r="R926" s="11">
        <v>0</v>
      </c>
      <c r="S926" s="11">
        <v>0</v>
      </c>
      <c r="T926" s="11">
        <v>2</v>
      </c>
      <c r="U926" s="11">
        <v>0</v>
      </c>
      <c r="V926" s="11">
        <v>0</v>
      </c>
      <c r="W926" s="11">
        <v>0</v>
      </c>
      <c r="X926" s="11">
        <v>0</v>
      </c>
      <c r="Y926" s="8"/>
      <c r="Z926" s="8"/>
      <c r="AA926" s="8"/>
      <c r="AB926" s="8" t="s">
        <v>955</v>
      </c>
      <c r="AC926" s="8"/>
      <c r="AD926" s="8"/>
      <c r="AE926" s="8"/>
      <c r="AF926" s="8"/>
      <c r="AG926" s="8"/>
      <c r="AH926" s="8"/>
      <c r="AI926" s="8"/>
      <c r="AJ926" s="8"/>
      <c r="AK926" s="8"/>
      <c r="AL926" s="8"/>
      <c r="AM926" s="8"/>
      <c r="AN926" s="8"/>
      <c r="AO926" s="8"/>
      <c r="AP926" s="8"/>
      <c r="AQ926" s="8"/>
      <c r="AR926" s="8"/>
      <c r="AS926" s="8"/>
      <c r="AT926" s="8"/>
      <c r="AU926" s="8"/>
      <c r="AV926" s="8"/>
      <c r="AW926" s="36">
        <v>23</v>
      </c>
      <c r="AX926" s="36">
        <v>0.125</v>
      </c>
      <c r="AY926" s="36">
        <v>154</v>
      </c>
      <c r="AZ926" s="36">
        <v>154</v>
      </c>
      <c r="BA926" s="36">
        <v>154</v>
      </c>
      <c r="BB926" s="37">
        <f>SUMPRODUCT(L926:X926,分數請填寫在這邊!C$7:O$7)</f>
        <v>175</v>
      </c>
    </row>
    <row r="927" spans="1:54" x14ac:dyDescent="0.25">
      <c r="A927" s="8" t="s">
        <v>987</v>
      </c>
      <c r="B927" s="8">
        <v>1</v>
      </c>
      <c r="C927" s="10" t="s">
        <v>449</v>
      </c>
      <c r="D927" s="10" t="s">
        <v>62</v>
      </c>
      <c r="E927" s="10" t="s">
        <v>1703</v>
      </c>
      <c r="F927" s="33">
        <f t="shared" si="14"/>
        <v>-102.9811580882353</v>
      </c>
      <c r="G927" s="8">
        <v>60.952941176470588</v>
      </c>
      <c r="H927" s="8">
        <v>67.034999999999997</v>
      </c>
      <c r="I927" s="14">
        <v>63.993970588235292</v>
      </c>
      <c r="J927" s="14">
        <v>54.992463235294117</v>
      </c>
      <c r="K927" s="8"/>
      <c r="L927" s="11">
        <v>1.5</v>
      </c>
      <c r="M927" s="11">
        <v>1</v>
      </c>
      <c r="N927" s="11">
        <v>0</v>
      </c>
      <c r="O927" s="11">
        <v>0</v>
      </c>
      <c r="P927" s="11">
        <v>0</v>
      </c>
      <c r="Q927" s="11">
        <v>0</v>
      </c>
      <c r="R927" s="11">
        <v>1</v>
      </c>
      <c r="S927" s="11">
        <v>1</v>
      </c>
      <c r="T927" s="11">
        <v>0</v>
      </c>
      <c r="U927" s="11">
        <v>0</v>
      </c>
      <c r="V927" s="11">
        <v>1.5</v>
      </c>
      <c r="W927" s="11">
        <v>0</v>
      </c>
      <c r="X927" s="11">
        <v>0</v>
      </c>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36">
        <v>54</v>
      </c>
      <c r="AX927" s="36">
        <v>0.9924632352941174</v>
      </c>
      <c r="AY927" s="36">
        <v>225.5</v>
      </c>
      <c r="AZ927" s="36">
        <v>228</v>
      </c>
      <c r="BA927" s="36">
        <v>227.9811580882353</v>
      </c>
      <c r="BB927" s="37">
        <f>SUMPRODUCT(L927:X927,分數請填寫在這邊!C$7:O$7)</f>
        <v>125</v>
      </c>
    </row>
    <row r="928" spans="1:54" x14ac:dyDescent="0.25">
      <c r="A928" s="8" t="s">
        <v>987</v>
      </c>
      <c r="B928" s="8">
        <v>2</v>
      </c>
      <c r="C928" s="10" t="s">
        <v>449</v>
      </c>
      <c r="D928" s="10" t="s">
        <v>67</v>
      </c>
      <c r="E928" s="10" t="s">
        <v>2347</v>
      </c>
      <c r="F928" s="33">
        <f t="shared" si="14"/>
        <v>-34.146969696969677</v>
      </c>
      <c r="G928" s="8">
        <v>51.581818181818178</v>
      </c>
      <c r="H928" s="8">
        <v>59.05333333333332</v>
      </c>
      <c r="I928" s="14">
        <v>55.317575757575753</v>
      </c>
      <c r="J928" s="14">
        <v>44.146969696969691</v>
      </c>
      <c r="K928" s="8"/>
      <c r="L928" s="11">
        <v>1</v>
      </c>
      <c r="M928" s="11">
        <v>1</v>
      </c>
      <c r="N928" s="11">
        <v>0</v>
      </c>
      <c r="O928" s="11">
        <v>0</v>
      </c>
      <c r="P928" s="11">
        <v>0</v>
      </c>
      <c r="Q928" s="11">
        <v>0</v>
      </c>
      <c r="R928" s="11">
        <v>0</v>
      </c>
      <c r="S928" s="11">
        <v>0</v>
      </c>
      <c r="T928" s="11">
        <v>1</v>
      </c>
      <c r="U928" s="11">
        <v>0</v>
      </c>
      <c r="V928" s="11">
        <v>1</v>
      </c>
      <c r="W928" s="11">
        <v>0</v>
      </c>
      <c r="X928" s="11">
        <v>0</v>
      </c>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36">
        <v>44</v>
      </c>
      <c r="AX928" s="36">
        <v>0.1469696969696912</v>
      </c>
      <c r="AY928" s="36">
        <v>134</v>
      </c>
      <c r="AZ928" s="36">
        <v>135</v>
      </c>
      <c r="BA928" s="36">
        <v>134.14696969696968</v>
      </c>
      <c r="BB928" s="37">
        <f>SUMPRODUCT(L928:X928,分數請填寫在這邊!C$7:O$7)</f>
        <v>100</v>
      </c>
    </row>
    <row r="929" spans="1:54" x14ac:dyDescent="0.25">
      <c r="A929" s="8" t="s">
        <v>987</v>
      </c>
      <c r="B929" s="8">
        <v>3</v>
      </c>
      <c r="C929" s="10" t="s">
        <v>449</v>
      </c>
      <c r="D929" s="10" t="s">
        <v>212</v>
      </c>
      <c r="E929" s="10" t="s">
        <v>1704</v>
      </c>
      <c r="F929" s="33">
        <f t="shared" si="14"/>
        <v>-3.25</v>
      </c>
      <c r="G929" s="8">
        <v>52.454545454545453</v>
      </c>
      <c r="H929" s="8">
        <v>65.36</v>
      </c>
      <c r="I929" s="14">
        <v>58.907272727272726</v>
      </c>
      <c r="J929" s="14">
        <v>48.634090909090908</v>
      </c>
      <c r="K929" s="8"/>
      <c r="L929" s="11">
        <v>1.5</v>
      </c>
      <c r="M929" s="11">
        <v>1.25</v>
      </c>
      <c r="N929" s="11">
        <v>0</v>
      </c>
      <c r="O929" s="11">
        <v>0</v>
      </c>
      <c r="P929" s="11">
        <v>0</v>
      </c>
      <c r="Q929" s="11">
        <v>0</v>
      </c>
      <c r="R929" s="11">
        <v>0</v>
      </c>
      <c r="S929" s="11">
        <v>0</v>
      </c>
      <c r="T929" s="11">
        <v>1</v>
      </c>
      <c r="U929" s="11">
        <v>0</v>
      </c>
      <c r="V929" s="11">
        <v>0</v>
      </c>
      <c r="W929" s="11">
        <v>0</v>
      </c>
      <c r="X929" s="11">
        <v>0</v>
      </c>
      <c r="Y929" s="8" t="s">
        <v>955</v>
      </c>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36">
        <v>48</v>
      </c>
      <c r="AX929" s="36">
        <v>0.63409090909090793</v>
      </c>
      <c r="AY929" s="36">
        <v>140.75</v>
      </c>
      <c r="AZ929" s="36">
        <v>140.75</v>
      </c>
      <c r="BA929" s="36">
        <v>140.75</v>
      </c>
      <c r="BB929" s="37">
        <f>SUMPRODUCT(L929:X929,分數請填寫在這邊!C$7:O$7)</f>
        <v>137.5</v>
      </c>
    </row>
    <row r="930" spans="1:54" x14ac:dyDescent="0.25">
      <c r="A930" s="8" t="s">
        <v>987</v>
      </c>
      <c r="B930" s="8">
        <v>5</v>
      </c>
      <c r="C930" s="10" t="s">
        <v>449</v>
      </c>
      <c r="D930" s="10" t="s">
        <v>450</v>
      </c>
      <c r="E930" s="10" t="s">
        <v>1705</v>
      </c>
      <c r="F930" s="33">
        <f t="shared" si="14"/>
        <v>-83.340441176470591</v>
      </c>
      <c r="G930" s="8">
        <v>57.977777777777774</v>
      </c>
      <c r="H930" s="8">
        <v>64.397647058823523</v>
      </c>
      <c r="I930" s="14">
        <v>61.187712418300649</v>
      </c>
      <c r="J930" s="14">
        <v>51.484640522875814</v>
      </c>
      <c r="K930" s="8"/>
      <c r="L930" s="11">
        <v>2</v>
      </c>
      <c r="M930" s="11">
        <v>1.25</v>
      </c>
      <c r="N930" s="11">
        <v>0</v>
      </c>
      <c r="O930" s="11">
        <v>0</v>
      </c>
      <c r="P930" s="11">
        <v>0</v>
      </c>
      <c r="Q930" s="11">
        <v>0</v>
      </c>
      <c r="R930" s="11">
        <v>1.25</v>
      </c>
      <c r="S930" s="11">
        <v>1</v>
      </c>
      <c r="T930" s="11">
        <v>0</v>
      </c>
      <c r="U930" s="11">
        <v>0</v>
      </c>
      <c r="V930" s="11">
        <v>1</v>
      </c>
      <c r="W930" s="11">
        <v>0</v>
      </c>
      <c r="X930" s="11">
        <v>0</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36">
        <v>51</v>
      </c>
      <c r="AX930" s="36">
        <v>0.48464052287581438</v>
      </c>
      <c r="AY930" s="36">
        <v>244.75</v>
      </c>
      <c r="AZ930" s="36">
        <v>247</v>
      </c>
      <c r="BA930" s="36">
        <v>245.84044117647059</v>
      </c>
      <c r="BB930" s="37">
        <f>SUMPRODUCT(L930:X930,分數請填寫在這邊!C$7:O$7)</f>
        <v>162.5</v>
      </c>
    </row>
    <row r="931" spans="1:54" x14ac:dyDescent="0.25">
      <c r="A931" s="8" t="s">
        <v>987</v>
      </c>
      <c r="B931" s="8">
        <v>6</v>
      </c>
      <c r="C931" s="10" t="s">
        <v>449</v>
      </c>
      <c r="D931" s="10" t="s">
        <v>451</v>
      </c>
      <c r="E931" s="10" t="s">
        <v>1706</v>
      </c>
      <c r="F931" s="33">
        <f t="shared" si="14"/>
        <v>-244.00892857142861</v>
      </c>
      <c r="G931" s="8">
        <v>67.45714285714287</v>
      </c>
      <c r="H931" s="8">
        <v>74.150000000000006</v>
      </c>
      <c r="I931" s="14">
        <v>70.803571428571445</v>
      </c>
      <c r="J931" s="14">
        <v>63.504464285714306</v>
      </c>
      <c r="K931" s="8"/>
      <c r="L931" s="11">
        <v>1</v>
      </c>
      <c r="M931" s="11">
        <v>1</v>
      </c>
      <c r="N931" s="11">
        <v>0</v>
      </c>
      <c r="O931" s="11">
        <v>0</v>
      </c>
      <c r="P931" s="11">
        <v>0</v>
      </c>
      <c r="Q931" s="11">
        <v>0</v>
      </c>
      <c r="R931" s="11">
        <v>2</v>
      </c>
      <c r="S931" s="11">
        <v>2</v>
      </c>
      <c r="T931" s="11">
        <v>2</v>
      </c>
      <c r="U931" s="11">
        <v>0</v>
      </c>
      <c r="V931" s="11">
        <v>0</v>
      </c>
      <c r="W931" s="11">
        <v>0</v>
      </c>
      <c r="X931" s="11">
        <v>0</v>
      </c>
      <c r="Y931" s="8"/>
      <c r="Z931" s="8"/>
      <c r="AA931" s="8" t="s">
        <v>968</v>
      </c>
      <c r="AB931" s="8" t="s">
        <v>962</v>
      </c>
      <c r="AC931" s="8"/>
      <c r="AD931" s="8"/>
      <c r="AE931" s="8"/>
      <c r="AF931" s="8"/>
      <c r="AG931" s="8"/>
      <c r="AH931" s="8"/>
      <c r="AI931" s="8"/>
      <c r="AJ931" s="8"/>
      <c r="AK931" s="8"/>
      <c r="AL931" s="8"/>
      <c r="AM931" s="8"/>
      <c r="AN931" s="8"/>
      <c r="AO931" s="8"/>
      <c r="AP931" s="8"/>
      <c r="AQ931" s="8"/>
      <c r="AR931" s="8"/>
      <c r="AS931" s="8"/>
      <c r="AT931" s="8"/>
      <c r="AU931" s="8"/>
      <c r="AV931" s="8"/>
      <c r="AW931" s="36">
        <v>63</v>
      </c>
      <c r="AX931" s="36">
        <v>0.50446428571430602</v>
      </c>
      <c r="AY931" s="36">
        <v>343</v>
      </c>
      <c r="AZ931" s="36">
        <v>345</v>
      </c>
      <c r="BA931" s="36">
        <v>344.00892857142861</v>
      </c>
      <c r="BB931" s="37">
        <f>SUMPRODUCT(L931:X931,分數請填寫在這邊!C$7:O$7)</f>
        <v>100</v>
      </c>
    </row>
    <row r="932" spans="1:54" x14ac:dyDescent="0.25">
      <c r="A932" s="8" t="s">
        <v>987</v>
      </c>
      <c r="B932" s="8">
        <v>7</v>
      </c>
      <c r="C932" s="10" t="s">
        <v>449</v>
      </c>
      <c r="D932" s="10" t="s">
        <v>452</v>
      </c>
      <c r="E932" s="10" t="s">
        <v>1707</v>
      </c>
      <c r="F932" s="33">
        <f t="shared" si="14"/>
        <v>-7</v>
      </c>
      <c r="G932" s="8">
        <v>66.146666666666675</v>
      </c>
      <c r="H932" s="8">
        <v>71.791304347826085</v>
      </c>
      <c r="I932" s="14">
        <v>68.968985507246373</v>
      </c>
      <c r="J932" s="14">
        <v>61.211231884057966</v>
      </c>
      <c r="K932" s="8"/>
      <c r="L932" s="11">
        <v>2</v>
      </c>
      <c r="M932" s="11">
        <v>2</v>
      </c>
      <c r="N932" s="11">
        <v>0</v>
      </c>
      <c r="O932" s="11">
        <v>0</v>
      </c>
      <c r="P932" s="11">
        <v>0</v>
      </c>
      <c r="Q932" s="11">
        <v>0</v>
      </c>
      <c r="R932" s="11">
        <v>0</v>
      </c>
      <c r="S932" s="11">
        <v>0</v>
      </c>
      <c r="T932" s="11">
        <v>1</v>
      </c>
      <c r="U932" s="11">
        <v>0</v>
      </c>
      <c r="V932" s="11">
        <v>0</v>
      </c>
      <c r="W932" s="11">
        <v>0</v>
      </c>
      <c r="X932" s="11">
        <v>0</v>
      </c>
      <c r="Y932" s="8"/>
      <c r="Z932" s="8"/>
      <c r="AA932" s="8" t="s">
        <v>968</v>
      </c>
      <c r="AB932" s="8" t="s">
        <v>968</v>
      </c>
      <c r="AC932" s="8"/>
      <c r="AD932" s="8"/>
      <c r="AE932" s="8"/>
      <c r="AF932" s="8"/>
      <c r="AG932" s="8"/>
      <c r="AH932" s="8"/>
      <c r="AI932" s="8"/>
      <c r="AJ932" s="8"/>
      <c r="AK932" s="8"/>
      <c r="AL932" s="8"/>
      <c r="AM932" s="8"/>
      <c r="AN932" s="8"/>
      <c r="AO932" s="8"/>
      <c r="AP932" s="8"/>
      <c r="AQ932" s="8"/>
      <c r="AR932" s="8"/>
      <c r="AS932" s="8"/>
      <c r="AT932" s="8"/>
      <c r="AU932" s="8"/>
      <c r="AV932" s="8"/>
      <c r="AW932" s="36">
        <v>61</v>
      </c>
      <c r="AX932" s="36">
        <v>0.21123188405796611</v>
      </c>
      <c r="AY932" s="36">
        <v>207</v>
      </c>
      <c r="AZ932" s="36">
        <v>207</v>
      </c>
      <c r="BA932" s="36">
        <v>207</v>
      </c>
      <c r="BB932" s="37">
        <f>SUMPRODUCT(L932:X932,分數請填寫在這邊!C$7:O$7)</f>
        <v>200</v>
      </c>
    </row>
    <row r="933" spans="1:54" x14ac:dyDescent="0.25">
      <c r="A933" s="8" t="s">
        <v>987</v>
      </c>
      <c r="B933" s="8">
        <v>10</v>
      </c>
      <c r="C933" s="10" t="s">
        <v>449</v>
      </c>
      <c r="D933" s="10" t="s">
        <v>453</v>
      </c>
      <c r="E933" s="10" t="s">
        <v>1708</v>
      </c>
      <c r="F933" s="33">
        <f t="shared" si="14"/>
        <v>-40.6875</v>
      </c>
      <c r="G933" s="8">
        <v>47.416666666666664</v>
      </c>
      <c r="H933" s="8">
        <v>56.95000000000001</v>
      </c>
      <c r="I933" s="14">
        <v>52.183333333333337</v>
      </c>
      <c r="J933" s="14">
        <v>40.229166666666671</v>
      </c>
      <c r="K933" s="8"/>
      <c r="L933" s="11">
        <v>1</v>
      </c>
      <c r="M933" s="11">
        <v>1</v>
      </c>
      <c r="N933" s="11">
        <v>0</v>
      </c>
      <c r="O933" s="11">
        <v>0</v>
      </c>
      <c r="P933" s="11">
        <v>0</v>
      </c>
      <c r="Q933" s="11">
        <v>0</v>
      </c>
      <c r="R933" s="11">
        <v>1</v>
      </c>
      <c r="S933" s="11">
        <v>1</v>
      </c>
      <c r="T933" s="11">
        <v>0</v>
      </c>
      <c r="U933" s="11">
        <v>0</v>
      </c>
      <c r="V933" s="11">
        <v>0</v>
      </c>
      <c r="W933" s="11">
        <v>0</v>
      </c>
      <c r="X933" s="11">
        <v>0</v>
      </c>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36">
        <v>40</v>
      </c>
      <c r="AX933" s="36">
        <v>0.2291666666666714</v>
      </c>
      <c r="AY933" s="36">
        <v>140</v>
      </c>
      <c r="AZ933" s="36">
        <v>143</v>
      </c>
      <c r="BA933" s="36">
        <v>140.6875</v>
      </c>
      <c r="BB933" s="37">
        <f>SUMPRODUCT(L933:X933,分數請填寫在這邊!C$7:O$7)</f>
        <v>100</v>
      </c>
    </row>
    <row r="934" spans="1:54" x14ac:dyDescent="0.25">
      <c r="A934" s="8" t="s">
        <v>987</v>
      </c>
      <c r="B934" s="8">
        <v>11</v>
      </c>
      <c r="C934" s="10" t="s">
        <v>449</v>
      </c>
      <c r="D934" s="10" t="s">
        <v>71</v>
      </c>
      <c r="E934" s="10" t="s">
        <v>2348</v>
      </c>
      <c r="F934" s="33">
        <f t="shared" si="14"/>
        <v>-32.887499999999989</v>
      </c>
      <c r="G934" s="8">
        <v>55.44</v>
      </c>
      <c r="H934" s="8">
        <v>66.633333333333326</v>
      </c>
      <c r="I934" s="14">
        <v>61.036666666666662</v>
      </c>
      <c r="J934" s="14">
        <v>51.295833333333327</v>
      </c>
      <c r="K934" s="8" t="s">
        <v>956</v>
      </c>
      <c r="L934" s="11">
        <v>0</v>
      </c>
      <c r="M934" s="11">
        <v>2</v>
      </c>
      <c r="N934" s="11">
        <v>0</v>
      </c>
      <c r="O934" s="11">
        <v>0</v>
      </c>
      <c r="P934" s="11">
        <v>0</v>
      </c>
      <c r="Q934" s="11">
        <v>0</v>
      </c>
      <c r="R934" s="11">
        <v>1</v>
      </c>
      <c r="S934" s="11">
        <v>0</v>
      </c>
      <c r="T934" s="11">
        <v>0</v>
      </c>
      <c r="U934" s="11">
        <v>0</v>
      </c>
      <c r="V934" s="11">
        <v>1</v>
      </c>
      <c r="W934" s="11">
        <v>0</v>
      </c>
      <c r="X934" s="11">
        <v>0</v>
      </c>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36">
        <v>51</v>
      </c>
      <c r="AX934" s="36">
        <v>0.29583333333332718</v>
      </c>
      <c r="AY934" s="36">
        <v>132</v>
      </c>
      <c r="AZ934" s="36">
        <v>135</v>
      </c>
      <c r="BA934" s="36">
        <v>132.88749999999999</v>
      </c>
      <c r="BB934" s="37">
        <f>SUMPRODUCT(L934:X934,分數請填寫在這邊!C$7:O$7)</f>
        <v>100</v>
      </c>
    </row>
    <row r="935" spans="1:54" x14ac:dyDescent="0.25">
      <c r="A935" s="8" t="s">
        <v>987</v>
      </c>
      <c r="B935" s="8">
        <v>12</v>
      </c>
      <c r="C935" s="10" t="s">
        <v>449</v>
      </c>
      <c r="D935" s="10" t="s">
        <v>454</v>
      </c>
      <c r="E935" s="10" t="s">
        <v>1709</v>
      </c>
      <c r="F935" s="33">
        <f t="shared" si="14"/>
        <v>85.135416666666686</v>
      </c>
      <c r="G935" s="8">
        <v>41.666666666666664</v>
      </c>
      <c r="H935" s="8">
        <v>52.224999999999994</v>
      </c>
      <c r="I935" s="14">
        <v>46.945833333333326</v>
      </c>
      <c r="J935" s="14">
        <v>46.945833333333326</v>
      </c>
      <c r="K935" s="8"/>
      <c r="L935" s="11">
        <v>1</v>
      </c>
      <c r="M935" s="11">
        <v>1</v>
      </c>
      <c r="N935" s="11">
        <v>0</v>
      </c>
      <c r="O935" s="11">
        <v>0</v>
      </c>
      <c r="P935" s="11">
        <v>1</v>
      </c>
      <c r="Q935" s="11">
        <v>0</v>
      </c>
      <c r="R935" s="11">
        <v>0</v>
      </c>
      <c r="S935" s="11">
        <v>0</v>
      </c>
      <c r="T935" s="11">
        <v>0</v>
      </c>
      <c r="U935" s="11">
        <v>1.5</v>
      </c>
      <c r="V935" s="11">
        <v>0</v>
      </c>
      <c r="W935" s="11">
        <v>0</v>
      </c>
      <c r="X935" s="11">
        <v>0</v>
      </c>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36">
        <v>33</v>
      </c>
      <c r="AX935" s="36">
        <v>0.68229166666665719</v>
      </c>
      <c r="AY935" s="36">
        <v>117.5</v>
      </c>
      <c r="AZ935" s="36">
        <v>119</v>
      </c>
      <c r="BA935" s="36">
        <v>139.86458333333331</v>
      </c>
      <c r="BB935" s="37">
        <f>SUMPRODUCT(L935:X935,分數請填寫在這邊!C$7:O$7)</f>
        <v>225</v>
      </c>
    </row>
    <row r="936" spans="1:54" x14ac:dyDescent="0.25">
      <c r="A936" s="8" t="s">
        <v>987</v>
      </c>
      <c r="B936" s="8">
        <v>13</v>
      </c>
      <c r="C936" s="10" t="s">
        <v>449</v>
      </c>
      <c r="D936" s="10" t="s">
        <v>455</v>
      </c>
      <c r="E936" s="10" t="s">
        <v>1710</v>
      </c>
      <c r="F936" s="33">
        <f t="shared" si="14"/>
        <v>152.30833333333334</v>
      </c>
      <c r="G936" s="8">
        <v>37.183333333333337</v>
      </c>
      <c r="H936" s="8">
        <v>52.2</v>
      </c>
      <c r="I936" s="14">
        <v>44.69166666666667</v>
      </c>
      <c r="J936" s="14">
        <v>44.69166666666667</v>
      </c>
      <c r="K936" s="8"/>
      <c r="L936" s="11">
        <v>1</v>
      </c>
      <c r="M936" s="11">
        <v>1</v>
      </c>
      <c r="N936" s="11">
        <v>1</v>
      </c>
      <c r="O936" s="11">
        <v>2</v>
      </c>
      <c r="P936" s="11">
        <v>2</v>
      </c>
      <c r="Q936" s="11">
        <v>0</v>
      </c>
      <c r="R936" s="11">
        <v>0</v>
      </c>
      <c r="S936" s="11">
        <v>0</v>
      </c>
      <c r="T936" s="11">
        <v>0</v>
      </c>
      <c r="U936" s="11">
        <v>0</v>
      </c>
      <c r="V936" s="11">
        <v>0</v>
      </c>
      <c r="W936" s="11">
        <v>0</v>
      </c>
      <c r="X936" s="11">
        <v>0</v>
      </c>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36">
        <v>30</v>
      </c>
      <c r="AX936" s="36">
        <v>0.86458333333334281</v>
      </c>
      <c r="AY936" s="36">
        <v>157</v>
      </c>
      <c r="AZ936" s="36">
        <v>161</v>
      </c>
      <c r="BA936" s="36">
        <v>197.69166666666666</v>
      </c>
      <c r="BB936" s="37">
        <f>SUMPRODUCT(L936:X936,分數請填寫在這邊!C$7:O$7)</f>
        <v>350</v>
      </c>
    </row>
    <row r="937" spans="1:54" x14ac:dyDescent="0.25">
      <c r="A937" s="8" t="s">
        <v>987</v>
      </c>
      <c r="B937" s="8">
        <v>14</v>
      </c>
      <c r="C937" s="10" t="s">
        <v>449</v>
      </c>
      <c r="D937" s="10" t="s">
        <v>55</v>
      </c>
      <c r="E937" s="10" t="s">
        <v>1711</v>
      </c>
      <c r="F937" s="33">
        <f t="shared" si="14"/>
        <v>45.75</v>
      </c>
      <c r="G937" s="8">
        <v>61.123076923076923</v>
      </c>
      <c r="H937" s="8">
        <v>63.400000000000006</v>
      </c>
      <c r="I937" s="14">
        <v>62.261538461538464</v>
      </c>
      <c r="J937" s="14">
        <v>63.506769230769237</v>
      </c>
      <c r="K937" s="8"/>
      <c r="L937" s="11">
        <v>1</v>
      </c>
      <c r="M937" s="11">
        <v>1</v>
      </c>
      <c r="N937" s="11">
        <v>1.25</v>
      </c>
      <c r="O937" s="11">
        <v>0</v>
      </c>
      <c r="P937" s="11">
        <v>0</v>
      </c>
      <c r="Q937" s="11">
        <v>0</v>
      </c>
      <c r="R937" s="11">
        <v>0</v>
      </c>
      <c r="S937" s="11">
        <v>0</v>
      </c>
      <c r="T937" s="11">
        <v>0</v>
      </c>
      <c r="U937" s="11">
        <v>0</v>
      </c>
      <c r="V937" s="11">
        <v>0</v>
      </c>
      <c r="W937" s="11">
        <v>0</v>
      </c>
      <c r="X937" s="11">
        <v>0</v>
      </c>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36">
        <v>52</v>
      </c>
      <c r="AX937" s="36">
        <v>0.8269230769230802</v>
      </c>
      <c r="AY937" s="36">
        <v>103.5</v>
      </c>
      <c r="AZ937" s="36">
        <v>103.5</v>
      </c>
      <c r="BA937" s="36">
        <v>116.75</v>
      </c>
      <c r="BB937" s="37">
        <f>SUMPRODUCT(L937:X937,分數請填寫在這邊!C$7:O$7)</f>
        <v>162.5</v>
      </c>
    </row>
    <row r="938" spans="1:54" x14ac:dyDescent="0.25">
      <c r="A938" s="8" t="s">
        <v>987</v>
      </c>
      <c r="B938" s="8">
        <v>15</v>
      </c>
      <c r="C938" s="10" t="s">
        <v>449</v>
      </c>
      <c r="D938" s="10" t="s">
        <v>456</v>
      </c>
      <c r="E938" s="10" t="s">
        <v>1712</v>
      </c>
      <c r="F938" s="33">
        <f t="shared" si="14"/>
        <v>20.841540404040387</v>
      </c>
      <c r="G938" s="8">
        <v>47.823636363636361</v>
      </c>
      <c r="H938" s="8">
        <v>55.317777777777778</v>
      </c>
      <c r="I938" s="14">
        <v>51.570707070707073</v>
      </c>
      <c r="J938" s="14">
        <v>39.463383838383841</v>
      </c>
      <c r="K938" s="8"/>
      <c r="L938" s="11">
        <v>1</v>
      </c>
      <c r="M938" s="11">
        <v>1</v>
      </c>
      <c r="N938" s="11">
        <v>0</v>
      </c>
      <c r="O938" s="11">
        <v>0</v>
      </c>
      <c r="P938" s="11">
        <v>1</v>
      </c>
      <c r="Q938" s="11">
        <v>0</v>
      </c>
      <c r="R938" s="11">
        <v>0</v>
      </c>
      <c r="S938" s="11">
        <v>0</v>
      </c>
      <c r="T938" s="11">
        <v>0</v>
      </c>
      <c r="U938" s="11">
        <v>0</v>
      </c>
      <c r="V938" s="11">
        <v>1.5</v>
      </c>
      <c r="W938" s="11">
        <v>0</v>
      </c>
      <c r="X938" s="11">
        <v>0</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36">
        <v>39</v>
      </c>
      <c r="AX938" s="36">
        <v>0.4633838383838409</v>
      </c>
      <c r="AY938" s="36">
        <v>128</v>
      </c>
      <c r="AZ938" s="36">
        <v>130.5</v>
      </c>
      <c r="BA938" s="36">
        <v>129.15845959595961</v>
      </c>
      <c r="BB938" s="37">
        <f>SUMPRODUCT(L938:X938,分數請填寫在這邊!C$7:O$7)</f>
        <v>150</v>
      </c>
    </row>
    <row r="939" spans="1:54" x14ac:dyDescent="0.25">
      <c r="A939" s="8" t="s">
        <v>987</v>
      </c>
      <c r="B939" s="8">
        <v>16</v>
      </c>
      <c r="C939" s="10" t="s">
        <v>449</v>
      </c>
      <c r="D939" s="10" t="s">
        <v>51</v>
      </c>
      <c r="E939" s="10" t="s">
        <v>1713</v>
      </c>
      <c r="F939" s="33">
        <f t="shared" si="14"/>
        <v>-42</v>
      </c>
      <c r="G939" s="8">
        <v>61.23714285714285</v>
      </c>
      <c r="H939" s="8">
        <v>69.088888888888889</v>
      </c>
      <c r="I939" s="14">
        <v>65.163015873015866</v>
      </c>
      <c r="J939" s="14">
        <v>56.453769841269832</v>
      </c>
      <c r="K939" s="8"/>
      <c r="L939" s="11">
        <v>1.25</v>
      </c>
      <c r="M939" s="11">
        <v>1.5</v>
      </c>
      <c r="N939" s="11">
        <v>0</v>
      </c>
      <c r="O939" s="11">
        <v>0</v>
      </c>
      <c r="P939" s="11">
        <v>0</v>
      </c>
      <c r="Q939" s="11">
        <v>0</v>
      </c>
      <c r="R939" s="11">
        <v>0</v>
      </c>
      <c r="S939" s="11">
        <v>0</v>
      </c>
      <c r="T939" s="11">
        <v>1</v>
      </c>
      <c r="U939" s="11">
        <v>0</v>
      </c>
      <c r="V939" s="11">
        <v>1</v>
      </c>
      <c r="W939" s="11">
        <v>0</v>
      </c>
      <c r="X939" s="11">
        <v>0</v>
      </c>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36">
        <v>56</v>
      </c>
      <c r="AX939" s="36">
        <v>0.45376984126983189</v>
      </c>
      <c r="AY939" s="36">
        <v>179.5</v>
      </c>
      <c r="AZ939" s="36">
        <v>179.5</v>
      </c>
      <c r="BA939" s="36">
        <v>179.5</v>
      </c>
      <c r="BB939" s="37">
        <f>SUMPRODUCT(L939:X939,分數請填寫在這邊!C$7:O$7)</f>
        <v>137.5</v>
      </c>
    </row>
    <row r="940" spans="1:54" x14ac:dyDescent="0.25">
      <c r="A940" s="8" t="s">
        <v>987</v>
      </c>
      <c r="B940" s="8">
        <v>17</v>
      </c>
      <c r="C940" s="10" t="s">
        <v>449</v>
      </c>
      <c r="D940" s="10" t="s">
        <v>457</v>
      </c>
      <c r="E940" s="10" t="s">
        <v>1714</v>
      </c>
      <c r="F940" s="33">
        <f t="shared" si="14"/>
        <v>-32</v>
      </c>
      <c r="G940" s="8">
        <v>55.033333333333331</v>
      </c>
      <c r="H940" s="8">
        <v>62.133333333333333</v>
      </c>
      <c r="I940" s="14">
        <v>58.583333333333329</v>
      </c>
      <c r="J940" s="14">
        <v>48.229166666666664</v>
      </c>
      <c r="K940" s="8"/>
      <c r="L940" s="11">
        <v>1</v>
      </c>
      <c r="M940" s="11">
        <v>2</v>
      </c>
      <c r="N940" s="11">
        <v>0</v>
      </c>
      <c r="O940" s="11">
        <v>0</v>
      </c>
      <c r="P940" s="11">
        <v>0</v>
      </c>
      <c r="Q940" s="11">
        <v>0</v>
      </c>
      <c r="R940" s="11">
        <v>0</v>
      </c>
      <c r="S940" s="11">
        <v>0</v>
      </c>
      <c r="T940" s="11">
        <v>2</v>
      </c>
      <c r="U940" s="11">
        <v>0</v>
      </c>
      <c r="V940" s="11">
        <v>0</v>
      </c>
      <c r="W940" s="11">
        <v>0</v>
      </c>
      <c r="X940" s="11">
        <v>0</v>
      </c>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36">
        <v>48</v>
      </c>
      <c r="AX940" s="36">
        <v>0.2291666666666643</v>
      </c>
      <c r="AY940" s="36">
        <v>182</v>
      </c>
      <c r="AZ940" s="36">
        <v>182</v>
      </c>
      <c r="BA940" s="36">
        <v>182</v>
      </c>
      <c r="BB940" s="37">
        <f>SUMPRODUCT(L940:X940,分數請填寫在這邊!C$7:O$7)</f>
        <v>150</v>
      </c>
    </row>
    <row r="941" spans="1:54" x14ac:dyDescent="0.25">
      <c r="A941" s="8" t="s">
        <v>988</v>
      </c>
      <c r="B941" s="8">
        <v>1</v>
      </c>
      <c r="C941" s="10" t="s">
        <v>458</v>
      </c>
      <c r="D941" s="10" t="s">
        <v>62</v>
      </c>
      <c r="E941" s="10" t="s">
        <v>1715</v>
      </c>
      <c r="F941" s="33">
        <f t="shared" si="14"/>
        <v>-108.76458333333335</v>
      </c>
      <c r="G941" s="8">
        <v>70.072000000000003</v>
      </c>
      <c r="H941" s="8">
        <v>74.586666666666659</v>
      </c>
      <c r="I941" s="14">
        <v>72.329333333333324</v>
      </c>
      <c r="J941" s="14">
        <v>65.411666666666662</v>
      </c>
      <c r="K941" s="8"/>
      <c r="L941" s="11">
        <v>1.5</v>
      </c>
      <c r="M941" s="11">
        <v>1.5</v>
      </c>
      <c r="N941" s="11">
        <v>0</v>
      </c>
      <c r="O941" s="11">
        <v>0</v>
      </c>
      <c r="P941" s="11">
        <v>0</v>
      </c>
      <c r="Q941" s="11">
        <v>0</v>
      </c>
      <c r="R941" s="11">
        <v>1</v>
      </c>
      <c r="S941" s="11">
        <v>0</v>
      </c>
      <c r="T941" s="11">
        <v>1</v>
      </c>
      <c r="U941" s="11">
        <v>0</v>
      </c>
      <c r="V941" s="11">
        <v>1.25</v>
      </c>
      <c r="W941" s="11">
        <v>0</v>
      </c>
      <c r="X941" s="11">
        <v>0</v>
      </c>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36">
        <v>65</v>
      </c>
      <c r="AX941" s="36">
        <v>0.41166666666666174</v>
      </c>
      <c r="AY941" s="36">
        <v>258.25</v>
      </c>
      <c r="AZ941" s="36">
        <v>259.5</v>
      </c>
      <c r="BA941" s="36">
        <v>258.76458333333335</v>
      </c>
      <c r="BB941" s="37">
        <f>SUMPRODUCT(L941:X941,分數請填寫在這邊!C$7:O$7)</f>
        <v>150</v>
      </c>
    </row>
    <row r="942" spans="1:54" x14ac:dyDescent="0.25">
      <c r="A942" s="8" t="s">
        <v>988</v>
      </c>
      <c r="B942" s="8">
        <v>2</v>
      </c>
      <c r="C942" s="10" t="s">
        <v>458</v>
      </c>
      <c r="D942" s="10" t="s">
        <v>459</v>
      </c>
      <c r="E942" s="10" t="s">
        <v>1716</v>
      </c>
      <c r="F942" s="33">
        <f t="shared" si="14"/>
        <v>-74.988068181818164</v>
      </c>
      <c r="G942" s="8">
        <v>70.087272727272733</v>
      </c>
      <c r="H942" s="8">
        <v>74.966666666666669</v>
      </c>
      <c r="I942" s="14">
        <v>72.526969696969701</v>
      </c>
      <c r="J942" s="14">
        <v>65.658712121212119</v>
      </c>
      <c r="K942" s="8"/>
      <c r="L942" s="11">
        <v>1.5</v>
      </c>
      <c r="M942" s="11">
        <v>1.5</v>
      </c>
      <c r="N942" s="11">
        <v>0</v>
      </c>
      <c r="O942" s="11">
        <v>0</v>
      </c>
      <c r="P942" s="11">
        <v>0</v>
      </c>
      <c r="Q942" s="11">
        <v>0</v>
      </c>
      <c r="R942" s="11">
        <v>0</v>
      </c>
      <c r="S942" s="11">
        <v>0</v>
      </c>
      <c r="T942" s="11">
        <v>1</v>
      </c>
      <c r="U942" s="11">
        <v>0</v>
      </c>
      <c r="V942" s="11">
        <v>1.5</v>
      </c>
      <c r="W942" s="11">
        <v>0</v>
      </c>
      <c r="X942" s="11">
        <v>0</v>
      </c>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36">
        <v>65</v>
      </c>
      <c r="AX942" s="36">
        <v>0.65871212121211897</v>
      </c>
      <c r="AY942" s="36">
        <v>224</v>
      </c>
      <c r="AZ942" s="36">
        <v>225.5</v>
      </c>
      <c r="BA942" s="36">
        <v>224.98806818181816</v>
      </c>
      <c r="BB942" s="37">
        <f>SUMPRODUCT(L942:X942,分數請填寫在這邊!C$7:O$7)</f>
        <v>150</v>
      </c>
    </row>
    <row r="943" spans="1:54" x14ac:dyDescent="0.25">
      <c r="A943" s="8" t="s">
        <v>988</v>
      </c>
      <c r="B943" s="8">
        <v>3</v>
      </c>
      <c r="C943" s="10" t="s">
        <v>458</v>
      </c>
      <c r="D943" s="10" t="s">
        <v>460</v>
      </c>
      <c r="E943" s="10" t="s">
        <v>1717</v>
      </c>
      <c r="F943" s="33">
        <f t="shared" si="14"/>
        <v>-86.037698412698404</v>
      </c>
      <c r="G943" s="8">
        <v>63.388888888888886</v>
      </c>
      <c r="H943" s="8">
        <v>69.471428571428561</v>
      </c>
      <c r="I943" s="14">
        <v>66.430158730158723</v>
      </c>
      <c r="J943" s="14">
        <v>58.037698412698404</v>
      </c>
      <c r="K943" s="8"/>
      <c r="L943" s="11">
        <v>1.5</v>
      </c>
      <c r="M943" s="11">
        <v>1.5</v>
      </c>
      <c r="N943" s="11">
        <v>0</v>
      </c>
      <c r="O943" s="11">
        <v>0</v>
      </c>
      <c r="P943" s="11">
        <v>0</v>
      </c>
      <c r="Q943" s="11">
        <v>0</v>
      </c>
      <c r="R943" s="11">
        <v>1</v>
      </c>
      <c r="S943" s="11">
        <v>1</v>
      </c>
      <c r="T943" s="11">
        <v>0</v>
      </c>
      <c r="U943" s="11">
        <v>0</v>
      </c>
      <c r="V943" s="11">
        <v>1</v>
      </c>
      <c r="W943" s="11">
        <v>0</v>
      </c>
      <c r="X943" s="11">
        <v>0</v>
      </c>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36">
        <v>58</v>
      </c>
      <c r="AX943" s="36">
        <v>3.7698412698404127E-2</v>
      </c>
      <c r="AY943" s="36">
        <v>236</v>
      </c>
      <c r="AZ943" s="36">
        <v>237</v>
      </c>
      <c r="BA943" s="36">
        <v>236.0376984126984</v>
      </c>
      <c r="BB943" s="37">
        <f>SUMPRODUCT(L943:X943,分數請填寫在這邊!C$7:O$7)</f>
        <v>150</v>
      </c>
    </row>
    <row r="944" spans="1:54" x14ac:dyDescent="0.25">
      <c r="A944" s="8" t="s">
        <v>988</v>
      </c>
      <c r="B944" s="8">
        <v>4</v>
      </c>
      <c r="C944" s="10" t="s">
        <v>458</v>
      </c>
      <c r="D944" s="10" t="s">
        <v>2572</v>
      </c>
      <c r="E944" s="10" t="s">
        <v>2906</v>
      </c>
      <c r="F944" s="33">
        <f t="shared" si="14"/>
        <v>-68.84375</v>
      </c>
      <c r="G944" s="8">
        <v>69.075000000000003</v>
      </c>
      <c r="H944" s="8">
        <v>70.8</v>
      </c>
      <c r="I944" s="14">
        <v>69.9375</v>
      </c>
      <c r="J944" s="14">
        <v>62.421875</v>
      </c>
      <c r="K944" s="8"/>
      <c r="L944" s="11">
        <v>1.5</v>
      </c>
      <c r="M944" s="11">
        <v>2</v>
      </c>
      <c r="N944" s="11">
        <v>0</v>
      </c>
      <c r="O944" s="11">
        <v>0</v>
      </c>
      <c r="P944" s="11">
        <v>0</v>
      </c>
      <c r="Q944" s="11">
        <v>0</v>
      </c>
      <c r="R944" s="11">
        <v>0</v>
      </c>
      <c r="S944" s="11">
        <v>1.5</v>
      </c>
      <c r="T944" s="11">
        <v>0</v>
      </c>
      <c r="U944" s="11">
        <v>0</v>
      </c>
      <c r="V944" s="11">
        <v>1</v>
      </c>
      <c r="W944" s="11">
        <v>0</v>
      </c>
      <c r="X944" s="11">
        <v>0</v>
      </c>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36">
        <v>62</v>
      </c>
      <c r="AX944" s="36">
        <v>0.421875</v>
      </c>
      <c r="AY944" s="36">
        <v>243</v>
      </c>
      <c r="AZ944" s="36">
        <v>245</v>
      </c>
      <c r="BA944" s="36">
        <v>243.84375</v>
      </c>
      <c r="BB944" s="37">
        <f>SUMPRODUCT(L944:X944,分數請填寫在這邊!C$7:O$7)</f>
        <v>175</v>
      </c>
    </row>
    <row r="945" spans="1:54" x14ac:dyDescent="0.25">
      <c r="A945" s="8" t="s">
        <v>988</v>
      </c>
      <c r="B945" s="8">
        <v>5</v>
      </c>
      <c r="C945" s="10" t="s">
        <v>458</v>
      </c>
      <c r="D945" s="10" t="s">
        <v>2573</v>
      </c>
      <c r="E945" s="10" t="s">
        <v>2907</v>
      </c>
      <c r="F945" s="33">
        <f t="shared" si="14"/>
        <v>24.971874999999983</v>
      </c>
      <c r="G945" s="8">
        <v>61.25</v>
      </c>
      <c r="H945" s="8">
        <v>73.965000000000003</v>
      </c>
      <c r="I945" s="14">
        <v>67.607500000000002</v>
      </c>
      <c r="J945" s="14">
        <v>59.509375000000006</v>
      </c>
      <c r="K945" s="8"/>
      <c r="L945" s="11">
        <v>1.5</v>
      </c>
      <c r="M945" s="11">
        <v>2</v>
      </c>
      <c r="N945" s="11">
        <v>0</v>
      </c>
      <c r="O945" s="11">
        <v>0</v>
      </c>
      <c r="P945" s="11">
        <v>1.5</v>
      </c>
      <c r="Q945" s="11">
        <v>0</v>
      </c>
      <c r="R945" s="11">
        <v>0</v>
      </c>
      <c r="S945" s="11">
        <v>0</v>
      </c>
      <c r="T945" s="11">
        <v>0</v>
      </c>
      <c r="U945" s="11">
        <v>0</v>
      </c>
      <c r="V945" s="11">
        <v>1</v>
      </c>
      <c r="W945" s="11">
        <v>0</v>
      </c>
      <c r="X945" s="11">
        <v>0</v>
      </c>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36">
        <v>59</v>
      </c>
      <c r="AX945" s="36">
        <v>0.50937500000000568</v>
      </c>
      <c r="AY945" s="36">
        <v>223.5</v>
      </c>
      <c r="AZ945" s="36">
        <v>226.5</v>
      </c>
      <c r="BA945" s="36">
        <v>225.02812500000002</v>
      </c>
      <c r="BB945" s="37">
        <f>SUMPRODUCT(L945:X945,分數請填寫在這邊!C$7:O$7)</f>
        <v>250</v>
      </c>
    </row>
    <row r="946" spans="1:54" x14ac:dyDescent="0.25">
      <c r="A946" s="8" t="s">
        <v>988</v>
      </c>
      <c r="B946" s="8">
        <v>6</v>
      </c>
      <c r="C946" s="10" t="s">
        <v>458</v>
      </c>
      <c r="D946" s="10" t="s">
        <v>461</v>
      </c>
      <c r="E946" s="10" t="s">
        <v>1718</v>
      </c>
      <c r="F946" s="33">
        <f t="shared" si="14"/>
        <v>-130.32386363636363</v>
      </c>
      <c r="G946" s="8">
        <v>74.690909090909088</v>
      </c>
      <c r="H946" s="8">
        <v>77.228571428571428</v>
      </c>
      <c r="I946" s="14">
        <v>75.959740259740258</v>
      </c>
      <c r="J946" s="14">
        <v>69.949675324675326</v>
      </c>
      <c r="K946" s="8"/>
      <c r="L946" s="11">
        <v>1.25</v>
      </c>
      <c r="M946" s="11">
        <v>1.25</v>
      </c>
      <c r="N946" s="11">
        <v>0</v>
      </c>
      <c r="O946" s="11">
        <v>0</v>
      </c>
      <c r="P946" s="11">
        <v>0</v>
      </c>
      <c r="Q946" s="11">
        <v>0</v>
      </c>
      <c r="R946" s="11">
        <v>1</v>
      </c>
      <c r="S946" s="11">
        <v>0</v>
      </c>
      <c r="T946" s="11">
        <v>1</v>
      </c>
      <c r="U946" s="11">
        <v>0</v>
      </c>
      <c r="V946" s="11">
        <v>1.5</v>
      </c>
      <c r="W946" s="11">
        <v>0</v>
      </c>
      <c r="X946" s="11">
        <v>0</v>
      </c>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36">
        <v>69</v>
      </c>
      <c r="AX946" s="36">
        <v>0.94967532467532578</v>
      </c>
      <c r="AY946" s="36">
        <v>252</v>
      </c>
      <c r="AZ946" s="36">
        <v>255.5</v>
      </c>
      <c r="BA946" s="36">
        <v>255.32386363636363</v>
      </c>
      <c r="BB946" s="37">
        <f>SUMPRODUCT(L946:X946,分數請填寫在這邊!C$7:O$7)</f>
        <v>125</v>
      </c>
    </row>
    <row r="947" spans="1:54" x14ac:dyDescent="0.25">
      <c r="A947" s="8" t="s">
        <v>988</v>
      </c>
      <c r="B947" s="8">
        <v>7</v>
      </c>
      <c r="C947" s="10" t="s">
        <v>458</v>
      </c>
      <c r="D947" s="10" t="s">
        <v>462</v>
      </c>
      <c r="E947" s="10" t="s">
        <v>1719</v>
      </c>
      <c r="F947" s="33">
        <f t="shared" si="14"/>
        <v>-138.2976398601399</v>
      </c>
      <c r="G947" s="8">
        <v>67.976923076923086</v>
      </c>
      <c r="H947" s="8">
        <v>74.581818181818178</v>
      </c>
      <c r="I947" s="14">
        <v>71.279370629370632</v>
      </c>
      <c r="J947" s="14">
        <v>64.099213286713294</v>
      </c>
      <c r="K947" s="8"/>
      <c r="L947" s="11">
        <v>1</v>
      </c>
      <c r="M947" s="11">
        <v>2</v>
      </c>
      <c r="N947" s="11">
        <v>0</v>
      </c>
      <c r="O947" s="11">
        <v>0</v>
      </c>
      <c r="P947" s="11">
        <v>0</v>
      </c>
      <c r="Q947" s="11">
        <v>0</v>
      </c>
      <c r="R947" s="11">
        <v>1.5</v>
      </c>
      <c r="S947" s="11">
        <v>1.5</v>
      </c>
      <c r="T947" s="11">
        <v>0</v>
      </c>
      <c r="U947" s="11">
        <v>0</v>
      </c>
      <c r="V947" s="11">
        <v>1</v>
      </c>
      <c r="W947" s="11">
        <v>0</v>
      </c>
      <c r="X947" s="11">
        <v>0</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36">
        <v>64</v>
      </c>
      <c r="AX947" s="36">
        <v>9.9213286713293769E-2</v>
      </c>
      <c r="AY947" s="36">
        <v>288</v>
      </c>
      <c r="AZ947" s="36">
        <v>291</v>
      </c>
      <c r="BA947" s="36">
        <v>288.2976398601399</v>
      </c>
      <c r="BB947" s="37">
        <f>SUMPRODUCT(L947:X947,分數請填寫在這邊!C$7:O$7)</f>
        <v>150</v>
      </c>
    </row>
    <row r="948" spans="1:54" x14ac:dyDescent="0.25">
      <c r="A948" s="8" t="s">
        <v>988</v>
      </c>
      <c r="B948" s="8">
        <v>8</v>
      </c>
      <c r="C948" s="10" t="s">
        <v>458</v>
      </c>
      <c r="D948" s="10" t="s">
        <v>863</v>
      </c>
      <c r="E948" s="10" t="s">
        <v>2349</v>
      </c>
      <c r="F948" s="33">
        <f t="shared" si="14"/>
        <v>-40.397916666666674</v>
      </c>
      <c r="G948" s="8">
        <v>65.284999999999997</v>
      </c>
      <c r="H948" s="8">
        <v>69.433333333333337</v>
      </c>
      <c r="I948" s="14">
        <v>67.359166666666667</v>
      </c>
      <c r="J948" s="14">
        <v>59.198958333333337</v>
      </c>
      <c r="K948" s="8"/>
      <c r="L948" s="11">
        <v>1</v>
      </c>
      <c r="M948" s="11">
        <v>2</v>
      </c>
      <c r="N948" s="11">
        <v>0</v>
      </c>
      <c r="O948" s="11">
        <v>0</v>
      </c>
      <c r="P948" s="11">
        <v>0</v>
      </c>
      <c r="Q948" s="11">
        <v>0</v>
      </c>
      <c r="R948" s="11">
        <v>1</v>
      </c>
      <c r="S948" s="11">
        <v>0</v>
      </c>
      <c r="T948" s="11">
        <v>0</v>
      </c>
      <c r="U948" s="11">
        <v>0</v>
      </c>
      <c r="V948" s="11">
        <v>1</v>
      </c>
      <c r="W948" s="11">
        <v>0</v>
      </c>
      <c r="X948" s="11">
        <v>0</v>
      </c>
      <c r="Y948" s="8"/>
      <c r="Z948" s="8" t="s">
        <v>957</v>
      </c>
      <c r="AA948" s="8"/>
      <c r="AB948" s="8"/>
      <c r="AC948" s="8"/>
      <c r="AD948" s="8"/>
      <c r="AE948" s="8"/>
      <c r="AF948" s="8"/>
      <c r="AG948" s="8"/>
      <c r="AH948" s="8"/>
      <c r="AI948" s="8"/>
      <c r="AJ948" s="8"/>
      <c r="AK948" s="8"/>
      <c r="AL948" s="8"/>
      <c r="AM948" s="8"/>
      <c r="AN948" s="8"/>
      <c r="AO948" s="8"/>
      <c r="AP948" s="8"/>
      <c r="AQ948" s="8"/>
      <c r="AR948" s="8"/>
      <c r="AS948" s="8"/>
      <c r="AT948" s="8"/>
      <c r="AU948" s="8"/>
      <c r="AV948" s="8"/>
      <c r="AW948" s="36">
        <v>59</v>
      </c>
      <c r="AX948" s="36">
        <v>0.19895833333333712</v>
      </c>
      <c r="AY948" s="36">
        <v>190</v>
      </c>
      <c r="AZ948" s="36">
        <v>192</v>
      </c>
      <c r="BA948" s="36">
        <v>190.39791666666667</v>
      </c>
      <c r="BB948" s="37">
        <f>SUMPRODUCT(L948:X948,分數請填寫在這邊!C$7:O$7)</f>
        <v>150</v>
      </c>
    </row>
    <row r="949" spans="1:54" x14ac:dyDescent="0.25">
      <c r="A949" s="8" t="s">
        <v>988</v>
      </c>
      <c r="B949" s="8">
        <v>9</v>
      </c>
      <c r="C949" s="10" t="s">
        <v>458</v>
      </c>
      <c r="D949" s="10" t="s">
        <v>464</v>
      </c>
      <c r="E949" s="10" t="s">
        <v>1721</v>
      </c>
      <c r="F949" s="33">
        <f t="shared" si="14"/>
        <v>-31.703308823529426</v>
      </c>
      <c r="G949" s="8">
        <v>65.378823529411761</v>
      </c>
      <c r="H949" s="8">
        <v>69.902500000000003</v>
      </c>
      <c r="I949" s="14">
        <v>67.640661764705882</v>
      </c>
      <c r="J949" s="14">
        <v>59.550827205882356</v>
      </c>
      <c r="K949" s="8"/>
      <c r="L949" s="11">
        <v>2</v>
      </c>
      <c r="M949" s="11">
        <v>1.25</v>
      </c>
      <c r="N949" s="11">
        <v>0</v>
      </c>
      <c r="O949" s="11">
        <v>0</v>
      </c>
      <c r="P949" s="11">
        <v>1</v>
      </c>
      <c r="Q949" s="11">
        <v>0</v>
      </c>
      <c r="R949" s="11">
        <v>1</v>
      </c>
      <c r="S949" s="11">
        <v>0</v>
      </c>
      <c r="T949" s="11">
        <v>0</v>
      </c>
      <c r="U949" s="11">
        <v>0</v>
      </c>
      <c r="V949" s="11">
        <v>1</v>
      </c>
      <c r="W949" s="11">
        <v>0</v>
      </c>
      <c r="X949" s="11">
        <v>0</v>
      </c>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36">
        <v>59</v>
      </c>
      <c r="AX949" s="36">
        <v>0.55082720588235645</v>
      </c>
      <c r="AY949" s="36">
        <v>242</v>
      </c>
      <c r="AZ949" s="36">
        <v>246</v>
      </c>
      <c r="BA949" s="36">
        <v>244.20330882352943</v>
      </c>
      <c r="BB949" s="37">
        <f>SUMPRODUCT(L949:X949,分數請填寫在這邊!C$7:O$7)</f>
        <v>212.5</v>
      </c>
    </row>
    <row r="950" spans="1:54" x14ac:dyDescent="0.25">
      <c r="A950" s="8" t="s">
        <v>988</v>
      </c>
      <c r="B950" s="8">
        <v>10</v>
      </c>
      <c r="C950" s="10" t="s">
        <v>458</v>
      </c>
      <c r="D950" s="10" t="s">
        <v>465</v>
      </c>
      <c r="E950" s="10" t="s">
        <v>1722</v>
      </c>
      <c r="F950" s="33">
        <f t="shared" si="14"/>
        <v>-71.978124999999977</v>
      </c>
      <c r="G950" s="8">
        <v>70.936470588235295</v>
      </c>
      <c r="H950" s="8">
        <v>80.02</v>
      </c>
      <c r="I950" s="14">
        <v>75.478235294117638</v>
      </c>
      <c r="J950" s="14">
        <v>69.347794117647055</v>
      </c>
      <c r="K950" s="8"/>
      <c r="L950" s="11">
        <v>2</v>
      </c>
      <c r="M950" s="11">
        <v>1.25</v>
      </c>
      <c r="N950" s="11">
        <v>0</v>
      </c>
      <c r="O950" s="11">
        <v>0</v>
      </c>
      <c r="P950" s="11">
        <v>0</v>
      </c>
      <c r="Q950" s="11">
        <v>0</v>
      </c>
      <c r="R950" s="11">
        <v>1</v>
      </c>
      <c r="S950" s="11">
        <v>1</v>
      </c>
      <c r="T950" s="11">
        <v>0</v>
      </c>
      <c r="U950" s="11">
        <v>0</v>
      </c>
      <c r="V950" s="11">
        <v>0</v>
      </c>
      <c r="W950" s="11">
        <v>0</v>
      </c>
      <c r="X950" s="11">
        <v>0</v>
      </c>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36">
        <v>69</v>
      </c>
      <c r="AX950" s="36">
        <v>0.34779411764705515</v>
      </c>
      <c r="AY950" s="36">
        <v>233</v>
      </c>
      <c r="AZ950" s="36">
        <v>237.25</v>
      </c>
      <c r="BA950" s="36">
        <v>234.47812499999998</v>
      </c>
      <c r="BB950" s="37">
        <f>SUMPRODUCT(L950:X950,分數請填寫在這邊!C$7:O$7)</f>
        <v>162.5</v>
      </c>
    </row>
    <row r="951" spans="1:54" x14ac:dyDescent="0.25">
      <c r="A951" s="8" t="s">
        <v>988</v>
      </c>
      <c r="B951" s="8">
        <v>11</v>
      </c>
      <c r="C951" s="10" t="s">
        <v>458</v>
      </c>
      <c r="D951" s="10" t="s">
        <v>463</v>
      </c>
      <c r="E951" s="10" t="s">
        <v>1720</v>
      </c>
      <c r="F951" s="33">
        <f t="shared" si="14"/>
        <v>-127</v>
      </c>
      <c r="G951" s="8">
        <v>67.979130434782604</v>
      </c>
      <c r="H951" s="8">
        <v>76.057142857142864</v>
      </c>
      <c r="I951" s="14">
        <v>72.018136645962727</v>
      </c>
      <c r="J951" s="14">
        <v>65.022670807453409</v>
      </c>
      <c r="K951" s="8" t="s">
        <v>961</v>
      </c>
      <c r="L951" s="11">
        <v>1.5</v>
      </c>
      <c r="M951" s="11">
        <v>1.5</v>
      </c>
      <c r="N951" s="11">
        <v>0</v>
      </c>
      <c r="O951" s="11">
        <v>0</v>
      </c>
      <c r="P951" s="11">
        <v>0</v>
      </c>
      <c r="Q951" s="11">
        <v>0</v>
      </c>
      <c r="R951" s="11">
        <v>1</v>
      </c>
      <c r="S951" s="11">
        <v>1</v>
      </c>
      <c r="T951" s="11">
        <v>0</v>
      </c>
      <c r="U951" s="11">
        <v>0</v>
      </c>
      <c r="V951" s="11">
        <v>0</v>
      </c>
      <c r="W951" s="11">
        <v>1.5</v>
      </c>
      <c r="X951" s="11">
        <v>0</v>
      </c>
      <c r="Y951" s="8" t="s">
        <v>955</v>
      </c>
      <c r="Z951" s="8"/>
      <c r="AA951" s="8" t="s">
        <v>955</v>
      </c>
      <c r="AB951" s="8" t="s">
        <v>955</v>
      </c>
      <c r="AC951" s="8"/>
      <c r="AD951" s="8"/>
      <c r="AE951" s="8"/>
      <c r="AF951" s="8"/>
      <c r="AG951" s="8"/>
      <c r="AH951" s="8"/>
      <c r="AI951" s="8"/>
      <c r="AJ951" s="8"/>
      <c r="AK951" s="8"/>
      <c r="AL951" s="8"/>
      <c r="AM951" s="8"/>
      <c r="AN951" s="8"/>
      <c r="AO951" s="8"/>
      <c r="AP951" s="8"/>
      <c r="AQ951" s="8"/>
      <c r="AR951" s="8"/>
      <c r="AS951" s="8"/>
      <c r="AT951" s="8"/>
      <c r="AU951" s="8"/>
      <c r="AV951" s="8"/>
      <c r="AW951" s="36">
        <v>65</v>
      </c>
      <c r="AX951" s="36">
        <v>2.267080745340877E-2</v>
      </c>
      <c r="AY951" s="36">
        <v>277</v>
      </c>
      <c r="AZ951" s="36">
        <v>277</v>
      </c>
      <c r="BA951" s="36">
        <v>277</v>
      </c>
      <c r="BB951" s="37">
        <f>SUMPRODUCT(L951:X951,分數請填寫在這邊!C$7:O$7)</f>
        <v>150</v>
      </c>
    </row>
    <row r="952" spans="1:54" x14ac:dyDescent="0.25">
      <c r="A952" s="8" t="s">
        <v>988</v>
      </c>
      <c r="B952" s="8">
        <v>12</v>
      </c>
      <c r="C952" s="10" t="s">
        <v>458</v>
      </c>
      <c r="D952" s="10" t="s">
        <v>466</v>
      </c>
      <c r="E952" s="10" t="s">
        <v>1723</v>
      </c>
      <c r="F952" s="33">
        <f t="shared" si="14"/>
        <v>-82.45150375939852</v>
      </c>
      <c r="G952" s="8">
        <v>66.108571428571423</v>
      </c>
      <c r="H952" s="8">
        <v>71.652631578947378</v>
      </c>
      <c r="I952" s="14">
        <v>68.880601503759408</v>
      </c>
      <c r="J952" s="14">
        <v>61.10075187969926</v>
      </c>
      <c r="K952" s="8"/>
      <c r="L952" s="11">
        <v>1.25</v>
      </c>
      <c r="M952" s="11">
        <v>1.5</v>
      </c>
      <c r="N952" s="11">
        <v>0</v>
      </c>
      <c r="O952" s="11">
        <v>0</v>
      </c>
      <c r="P952" s="11">
        <v>0</v>
      </c>
      <c r="Q952" s="11">
        <v>0</v>
      </c>
      <c r="R952" s="11">
        <v>1</v>
      </c>
      <c r="S952" s="11">
        <v>0</v>
      </c>
      <c r="T952" s="11">
        <v>0</v>
      </c>
      <c r="U952" s="11">
        <v>0</v>
      </c>
      <c r="V952" s="11">
        <v>2</v>
      </c>
      <c r="W952" s="11">
        <v>0</v>
      </c>
      <c r="X952" s="11">
        <v>0</v>
      </c>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36">
        <v>61</v>
      </c>
      <c r="AX952" s="36">
        <v>0.10075187969925992</v>
      </c>
      <c r="AY952" s="36">
        <v>219.75</v>
      </c>
      <c r="AZ952" s="36">
        <v>221.75</v>
      </c>
      <c r="BA952" s="36">
        <v>219.95150375939852</v>
      </c>
      <c r="BB952" s="37">
        <f>SUMPRODUCT(L952:X952,分數請填寫在這邊!C$7:O$7)</f>
        <v>137.5</v>
      </c>
    </row>
    <row r="953" spans="1:54" x14ac:dyDescent="0.25">
      <c r="A953" s="8" t="s">
        <v>988</v>
      </c>
      <c r="B953" s="8">
        <v>13</v>
      </c>
      <c r="C953" s="10" t="s">
        <v>458</v>
      </c>
      <c r="D953" s="10" t="s">
        <v>864</v>
      </c>
      <c r="E953" s="10" t="s">
        <v>2350</v>
      </c>
      <c r="F953" s="33">
        <f t="shared" si="14"/>
        <v>-41.359375</v>
      </c>
      <c r="G953" s="8">
        <v>63.75</v>
      </c>
      <c r="H953" s="8">
        <v>68</v>
      </c>
      <c r="I953" s="14">
        <v>65.875</v>
      </c>
      <c r="J953" s="14">
        <v>57.34375</v>
      </c>
      <c r="K953" s="8"/>
      <c r="L953" s="11">
        <v>1.5</v>
      </c>
      <c r="M953" s="11">
        <v>1.5</v>
      </c>
      <c r="N953" s="11">
        <v>0</v>
      </c>
      <c r="O953" s="11">
        <v>0</v>
      </c>
      <c r="P953" s="11">
        <v>0</v>
      </c>
      <c r="Q953" s="11">
        <v>0</v>
      </c>
      <c r="R953" s="11">
        <v>1</v>
      </c>
      <c r="S953" s="11">
        <v>0</v>
      </c>
      <c r="T953" s="11">
        <v>0</v>
      </c>
      <c r="U953" s="11">
        <v>0</v>
      </c>
      <c r="V953" s="11">
        <v>1</v>
      </c>
      <c r="W953" s="11">
        <v>0</v>
      </c>
      <c r="X953" s="11">
        <v>0</v>
      </c>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36">
        <v>57</v>
      </c>
      <c r="AX953" s="36">
        <v>0.34375</v>
      </c>
      <c r="AY953" s="36">
        <v>190.5</v>
      </c>
      <c r="AZ953" s="36">
        <v>193</v>
      </c>
      <c r="BA953" s="36">
        <v>191.359375</v>
      </c>
      <c r="BB953" s="37">
        <f>SUMPRODUCT(L953:X953,分數請填寫在這邊!C$7:O$7)</f>
        <v>150</v>
      </c>
    </row>
    <row r="954" spans="1:54" x14ac:dyDescent="0.25">
      <c r="A954" s="8" t="s">
        <v>988</v>
      </c>
      <c r="B954" s="8">
        <v>14</v>
      </c>
      <c r="C954" s="10" t="s">
        <v>458</v>
      </c>
      <c r="D954" s="10" t="s">
        <v>865</v>
      </c>
      <c r="E954" s="10" t="s">
        <v>2351</v>
      </c>
      <c r="F954" s="33">
        <f t="shared" si="14"/>
        <v>65.5</v>
      </c>
      <c r="G954" s="8">
        <v>59.85</v>
      </c>
      <c r="H954" s="8">
        <v>64</v>
      </c>
      <c r="I954" s="14">
        <v>61.924999999999997</v>
      </c>
      <c r="J954" s="14">
        <v>63.163499999999999</v>
      </c>
      <c r="K954" s="8"/>
      <c r="L954" s="11">
        <v>1.5</v>
      </c>
      <c r="M954" s="11">
        <v>1</v>
      </c>
      <c r="N954" s="11">
        <v>2</v>
      </c>
      <c r="O954" s="11">
        <v>0</v>
      </c>
      <c r="P954" s="11">
        <v>0</v>
      </c>
      <c r="Q954" s="11">
        <v>0</v>
      </c>
      <c r="R954" s="11">
        <v>0</v>
      </c>
      <c r="S954" s="11">
        <v>0</v>
      </c>
      <c r="T954" s="11">
        <v>0</v>
      </c>
      <c r="U954" s="11">
        <v>0</v>
      </c>
      <c r="V954" s="11">
        <v>0</v>
      </c>
      <c r="W954" s="11">
        <v>0</v>
      </c>
      <c r="X954" s="11">
        <v>0</v>
      </c>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36">
        <v>52</v>
      </c>
      <c r="AX954" s="36">
        <v>0.40625</v>
      </c>
      <c r="AY954" s="36">
        <v>141.5</v>
      </c>
      <c r="AZ954" s="36">
        <v>141.5</v>
      </c>
      <c r="BA954" s="36">
        <v>159.5</v>
      </c>
      <c r="BB954" s="37">
        <f>SUMPRODUCT(L954:X954,分數請填寫在這邊!C$7:O$7)</f>
        <v>225</v>
      </c>
    </row>
    <row r="955" spans="1:54" x14ac:dyDescent="0.25">
      <c r="A955" s="8" t="s">
        <v>988</v>
      </c>
      <c r="B955" s="8">
        <v>15</v>
      </c>
      <c r="C955" s="10" t="s">
        <v>458</v>
      </c>
      <c r="D955" s="10" t="s">
        <v>2574</v>
      </c>
      <c r="E955" s="10" t="s">
        <v>2908</v>
      </c>
      <c r="F955" s="33">
        <f t="shared" si="14"/>
        <v>70.25</v>
      </c>
      <c r="G955" s="8">
        <v>59.85</v>
      </c>
      <c r="H955" s="8">
        <v>64</v>
      </c>
      <c r="I955" s="14">
        <v>61.924999999999997</v>
      </c>
      <c r="J955" s="14">
        <v>63.163499999999999</v>
      </c>
      <c r="K955" s="8"/>
      <c r="L955" s="11">
        <v>1.25</v>
      </c>
      <c r="M955" s="11">
        <v>1.5</v>
      </c>
      <c r="N955" s="11">
        <v>2</v>
      </c>
      <c r="O955" s="11">
        <v>0</v>
      </c>
      <c r="P955" s="11">
        <v>0</v>
      </c>
      <c r="Q955" s="11">
        <v>0</v>
      </c>
      <c r="R955" s="11">
        <v>0</v>
      </c>
      <c r="S955" s="11">
        <v>0</v>
      </c>
      <c r="T955" s="11">
        <v>0</v>
      </c>
      <c r="U955" s="11">
        <v>0</v>
      </c>
      <c r="V955" s="11">
        <v>0</v>
      </c>
      <c r="W955" s="11">
        <v>0</v>
      </c>
      <c r="X955" s="11">
        <v>0</v>
      </c>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36">
        <v>52</v>
      </c>
      <c r="AX955" s="36">
        <v>0.40625</v>
      </c>
      <c r="AY955" s="36">
        <v>147.25</v>
      </c>
      <c r="AZ955" s="36">
        <v>147.25</v>
      </c>
      <c r="BA955" s="36">
        <v>167.25</v>
      </c>
      <c r="BB955" s="37">
        <f>SUMPRODUCT(L955:X955,分數請填寫在這邊!C$7:O$7)</f>
        <v>237.5</v>
      </c>
    </row>
    <row r="956" spans="1:54" x14ac:dyDescent="0.25">
      <c r="A956" s="8" t="s">
        <v>988</v>
      </c>
      <c r="B956" s="8">
        <v>16</v>
      </c>
      <c r="C956" s="10" t="s">
        <v>458</v>
      </c>
      <c r="D956" s="10" t="s">
        <v>2575</v>
      </c>
      <c r="E956" s="10" t="s">
        <v>2909</v>
      </c>
      <c r="F956" s="33">
        <f t="shared" si="14"/>
        <v>125.04541666666665</v>
      </c>
      <c r="G956" s="8">
        <v>55.466666666666661</v>
      </c>
      <c r="H956" s="8">
        <v>59.377499999999998</v>
      </c>
      <c r="I956" s="14">
        <v>57.422083333333333</v>
      </c>
      <c r="J956" s="14">
        <v>57.422083333333333</v>
      </c>
      <c r="K956" s="8"/>
      <c r="L956" s="11">
        <v>0</v>
      </c>
      <c r="M956" s="11">
        <v>2</v>
      </c>
      <c r="N956" s="11">
        <v>1</v>
      </c>
      <c r="O956" s="11">
        <v>2</v>
      </c>
      <c r="P956" s="11">
        <v>2</v>
      </c>
      <c r="Q956" s="11">
        <v>0</v>
      </c>
      <c r="R956" s="11">
        <v>0</v>
      </c>
      <c r="S956" s="11">
        <v>0</v>
      </c>
      <c r="T956" s="11">
        <v>0</v>
      </c>
      <c r="U956" s="11">
        <v>0</v>
      </c>
      <c r="V956" s="11">
        <v>0</v>
      </c>
      <c r="W956" s="11">
        <v>0</v>
      </c>
      <c r="X956" s="11">
        <v>0</v>
      </c>
      <c r="Y956" s="8"/>
      <c r="Z956" s="8"/>
      <c r="AA956" s="8" t="s">
        <v>962</v>
      </c>
      <c r="AB956" s="8"/>
      <c r="AC956" s="8"/>
      <c r="AD956" s="8"/>
      <c r="AE956" s="8"/>
      <c r="AF956" s="8"/>
      <c r="AG956" s="8"/>
      <c r="AH956" s="8"/>
      <c r="AI956" s="8"/>
      <c r="AJ956" s="8"/>
      <c r="AK956" s="8"/>
      <c r="AL956" s="8"/>
      <c r="AM956" s="8"/>
      <c r="AN956" s="8"/>
      <c r="AO956" s="8"/>
      <c r="AP956" s="8"/>
      <c r="AQ956" s="8"/>
      <c r="AR956" s="8"/>
      <c r="AS956" s="8"/>
      <c r="AT956" s="8"/>
      <c r="AU956" s="8"/>
      <c r="AV956" s="8"/>
      <c r="AW956" s="36">
        <v>46</v>
      </c>
      <c r="AX956" s="36">
        <v>0.77760416666666998</v>
      </c>
      <c r="AY956" s="36">
        <v>187</v>
      </c>
      <c r="AZ956" s="36">
        <v>192</v>
      </c>
      <c r="BA956" s="36">
        <v>224.95458333333335</v>
      </c>
      <c r="BB956" s="37">
        <f>SUMPRODUCT(L956:X956,分數請填寫在這邊!C$7:O$7)</f>
        <v>350</v>
      </c>
    </row>
    <row r="957" spans="1:54" x14ac:dyDescent="0.25">
      <c r="A957" s="8" t="s">
        <v>988</v>
      </c>
      <c r="B957" s="8">
        <v>17</v>
      </c>
      <c r="C957" s="10" t="s">
        <v>458</v>
      </c>
      <c r="D957" s="10" t="s">
        <v>2576</v>
      </c>
      <c r="E957" s="10" t="s">
        <v>2910</v>
      </c>
      <c r="F957" s="33">
        <f t="shared" si="14"/>
        <v>-13.504999999999981</v>
      </c>
      <c r="G957" s="8">
        <v>58.092000000000006</v>
      </c>
      <c r="H957" s="8">
        <v>61.511999999999986</v>
      </c>
      <c r="I957" s="14">
        <v>59.801999999999992</v>
      </c>
      <c r="J957" s="14">
        <v>49.752499999999991</v>
      </c>
      <c r="K957" s="8"/>
      <c r="L957" s="11">
        <v>1</v>
      </c>
      <c r="M957" s="11">
        <v>1</v>
      </c>
      <c r="N957" s="11">
        <v>0</v>
      </c>
      <c r="O957" s="11">
        <v>0</v>
      </c>
      <c r="P957" s="11">
        <v>0</v>
      </c>
      <c r="Q957" s="11">
        <v>0</v>
      </c>
      <c r="R957" s="11">
        <v>0</v>
      </c>
      <c r="S957" s="11">
        <v>0</v>
      </c>
      <c r="T957" s="11">
        <v>1</v>
      </c>
      <c r="U957" s="11">
        <v>0</v>
      </c>
      <c r="V957" s="11">
        <v>0</v>
      </c>
      <c r="W957" s="11">
        <v>0</v>
      </c>
      <c r="X957" s="11">
        <v>0</v>
      </c>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36">
        <v>49</v>
      </c>
      <c r="AX957" s="36">
        <v>0.75249999999999062</v>
      </c>
      <c r="AY957" s="36">
        <v>112</v>
      </c>
      <c r="AZ957" s="36">
        <v>114</v>
      </c>
      <c r="BA957" s="36">
        <v>113.50499999999998</v>
      </c>
      <c r="BB957" s="37">
        <f>SUMPRODUCT(L957:X957,分數請填寫在這邊!C$7:O$7)</f>
        <v>100</v>
      </c>
    </row>
    <row r="958" spans="1:54" x14ac:dyDescent="0.25">
      <c r="A958" s="8" t="s">
        <v>988</v>
      </c>
      <c r="B958" s="8">
        <v>18</v>
      </c>
      <c r="C958" s="10" t="s">
        <v>458</v>
      </c>
      <c r="D958" s="10" t="s">
        <v>2577</v>
      </c>
      <c r="E958" s="10" t="s">
        <v>2911</v>
      </c>
      <c r="F958" s="33">
        <f t="shared" si="14"/>
        <v>60.502939999999995</v>
      </c>
      <c r="G958" s="8">
        <v>58.092000000000006</v>
      </c>
      <c r="H958" s="8">
        <v>61.511999999999986</v>
      </c>
      <c r="I958" s="14">
        <v>59.801999999999992</v>
      </c>
      <c r="J958" s="14">
        <v>60.998039999999996</v>
      </c>
      <c r="K958" s="8"/>
      <c r="L958" s="11">
        <v>1</v>
      </c>
      <c r="M958" s="11">
        <v>1.5</v>
      </c>
      <c r="N958" s="11">
        <v>1.5</v>
      </c>
      <c r="O958" s="11">
        <v>0</v>
      </c>
      <c r="P958" s="11">
        <v>0</v>
      </c>
      <c r="Q958" s="11">
        <v>0</v>
      </c>
      <c r="R958" s="11">
        <v>0</v>
      </c>
      <c r="S958" s="11">
        <v>0</v>
      </c>
      <c r="T958" s="11">
        <v>0</v>
      </c>
      <c r="U958" s="11">
        <v>0</v>
      </c>
      <c r="V958" s="11">
        <v>0</v>
      </c>
      <c r="W958" s="11">
        <v>0</v>
      </c>
      <c r="X958" s="11">
        <v>0</v>
      </c>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36">
        <v>49</v>
      </c>
      <c r="AX958" s="36">
        <v>0.75249999999999062</v>
      </c>
      <c r="AY958" s="36">
        <v>120</v>
      </c>
      <c r="AZ958" s="36">
        <v>121.5</v>
      </c>
      <c r="BA958" s="36">
        <v>139.49706</v>
      </c>
      <c r="BB958" s="37">
        <f>SUMPRODUCT(L958:X958,分數請填寫在這邊!C$7:O$7)</f>
        <v>200</v>
      </c>
    </row>
    <row r="959" spans="1:54" x14ac:dyDescent="0.25">
      <c r="A959" s="8" t="s">
        <v>988</v>
      </c>
      <c r="B959" s="8">
        <v>19</v>
      </c>
      <c r="C959" s="10" t="s">
        <v>458</v>
      </c>
      <c r="D959" s="10" t="s">
        <v>162</v>
      </c>
      <c r="E959" s="10" t="s">
        <v>1724</v>
      </c>
      <c r="F959" s="33">
        <f t="shared" si="14"/>
        <v>87.298800000000028</v>
      </c>
      <c r="G959" s="8">
        <v>65.099999999999994</v>
      </c>
      <c r="H959" s="8">
        <v>66.960000000000008</v>
      </c>
      <c r="I959" s="14">
        <v>66.03</v>
      </c>
      <c r="J959" s="14">
        <v>67.3506</v>
      </c>
      <c r="K959" s="8"/>
      <c r="L959" s="11">
        <v>1</v>
      </c>
      <c r="M959" s="11">
        <v>2</v>
      </c>
      <c r="N959" s="11">
        <v>2</v>
      </c>
      <c r="O959" s="11">
        <v>0</v>
      </c>
      <c r="P959" s="11">
        <v>2</v>
      </c>
      <c r="Q959" s="11">
        <v>0</v>
      </c>
      <c r="R959" s="11">
        <v>0</v>
      </c>
      <c r="S959" s="11">
        <v>0</v>
      </c>
      <c r="T959" s="11">
        <v>0</v>
      </c>
      <c r="U959" s="11">
        <v>0</v>
      </c>
      <c r="V959" s="11">
        <v>0</v>
      </c>
      <c r="W959" s="11">
        <v>0</v>
      </c>
      <c r="X959" s="11">
        <v>0</v>
      </c>
      <c r="Y959" s="8"/>
      <c r="Z959" s="8"/>
      <c r="AA959" s="8" t="s">
        <v>955</v>
      </c>
      <c r="AB959" s="8"/>
      <c r="AC959" s="8"/>
      <c r="AD959" s="8"/>
      <c r="AE959" s="8"/>
      <c r="AF959" s="8"/>
      <c r="AG959" s="8"/>
      <c r="AH959" s="8"/>
      <c r="AI959" s="8"/>
      <c r="AJ959" s="8"/>
      <c r="AK959" s="8"/>
      <c r="AL959" s="8"/>
      <c r="AM959" s="8"/>
      <c r="AN959" s="8"/>
      <c r="AO959" s="8"/>
      <c r="AP959" s="8"/>
      <c r="AQ959" s="8"/>
      <c r="AR959" s="8"/>
      <c r="AS959" s="8"/>
      <c r="AT959" s="8"/>
      <c r="AU959" s="8"/>
      <c r="AV959" s="8"/>
      <c r="AW959" s="36">
        <v>57</v>
      </c>
      <c r="AX959" s="36">
        <v>0.53750000000000142</v>
      </c>
      <c r="AY959" s="36">
        <v>230</v>
      </c>
      <c r="AZ959" s="36">
        <v>236</v>
      </c>
      <c r="BA959" s="36">
        <v>262.70119999999997</v>
      </c>
      <c r="BB959" s="37">
        <f>SUMPRODUCT(L959:X959,分數請填寫在這邊!C$7:O$7)</f>
        <v>350</v>
      </c>
    </row>
    <row r="960" spans="1:54" x14ac:dyDescent="0.25">
      <c r="A960" s="8" t="s">
        <v>989</v>
      </c>
      <c r="B960" s="8">
        <v>1</v>
      </c>
      <c r="C960" s="10" t="s">
        <v>467</v>
      </c>
      <c r="D960" s="10" t="s">
        <v>62</v>
      </c>
      <c r="E960" s="10" t="s">
        <v>1725</v>
      </c>
      <c r="F960" s="33">
        <f t="shared" si="14"/>
        <v>-59.452604166666646</v>
      </c>
      <c r="G960" s="8">
        <v>47.262222222222221</v>
      </c>
      <c r="H960" s="8">
        <v>55.912499999999994</v>
      </c>
      <c r="I960" s="14">
        <v>51.587361111111107</v>
      </c>
      <c r="J960" s="14">
        <v>39.484201388888884</v>
      </c>
      <c r="K960" s="8"/>
      <c r="L960" s="11">
        <v>1.5</v>
      </c>
      <c r="M960" s="11">
        <v>1</v>
      </c>
      <c r="N960" s="11">
        <v>0</v>
      </c>
      <c r="O960" s="11">
        <v>0</v>
      </c>
      <c r="P960" s="11">
        <v>0</v>
      </c>
      <c r="Q960" s="11">
        <v>0</v>
      </c>
      <c r="R960" s="11">
        <v>0</v>
      </c>
      <c r="S960" s="11">
        <v>0</v>
      </c>
      <c r="T960" s="11">
        <v>2</v>
      </c>
      <c r="U960" s="11">
        <v>0</v>
      </c>
      <c r="V960" s="11">
        <v>1</v>
      </c>
      <c r="W960" s="11">
        <v>0</v>
      </c>
      <c r="X960" s="11">
        <v>0</v>
      </c>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36">
        <v>39</v>
      </c>
      <c r="AX960" s="36">
        <v>0.48420138888888431</v>
      </c>
      <c r="AY960" s="36">
        <v>183</v>
      </c>
      <c r="AZ960" s="36">
        <v>186</v>
      </c>
      <c r="BA960" s="36">
        <v>184.45260416666665</v>
      </c>
      <c r="BB960" s="37">
        <f>SUMPRODUCT(L960:X960,分數請填寫在這邊!C$7:O$7)</f>
        <v>125</v>
      </c>
    </row>
    <row r="961" spans="1:54" x14ac:dyDescent="0.25">
      <c r="A961" s="8" t="s">
        <v>989</v>
      </c>
      <c r="B961" s="8">
        <v>2</v>
      </c>
      <c r="C961" s="10" t="s">
        <v>467</v>
      </c>
      <c r="D961" s="10" t="s">
        <v>468</v>
      </c>
      <c r="E961" s="10" t="s">
        <v>1726</v>
      </c>
      <c r="F961" s="33">
        <f t="shared" si="14"/>
        <v>-52.522395833333348</v>
      </c>
      <c r="G961" s="8">
        <v>61.295000000000002</v>
      </c>
      <c r="H961" s="8">
        <v>66.195555555555558</v>
      </c>
      <c r="I961" s="14">
        <v>63.74527777777778</v>
      </c>
      <c r="J961" s="14">
        <v>54.68159722222223</v>
      </c>
      <c r="K961" s="8"/>
      <c r="L961" s="11">
        <v>1.5</v>
      </c>
      <c r="M961" s="11">
        <v>1.5</v>
      </c>
      <c r="N961" s="11">
        <v>0</v>
      </c>
      <c r="O961" s="11">
        <v>0</v>
      </c>
      <c r="P961" s="11">
        <v>0</v>
      </c>
      <c r="Q961" s="11">
        <v>0</v>
      </c>
      <c r="R961" s="11">
        <v>0</v>
      </c>
      <c r="S961" s="11">
        <v>0</v>
      </c>
      <c r="T961" s="11">
        <v>1</v>
      </c>
      <c r="U961" s="11">
        <v>0</v>
      </c>
      <c r="V961" s="11">
        <v>1.5</v>
      </c>
      <c r="W961" s="11">
        <v>0</v>
      </c>
      <c r="X961" s="11">
        <v>0</v>
      </c>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36">
        <v>54</v>
      </c>
      <c r="AX961" s="36">
        <v>0.68159722222222996</v>
      </c>
      <c r="AY961" s="36">
        <v>201.5</v>
      </c>
      <c r="AZ961" s="36">
        <v>203</v>
      </c>
      <c r="BA961" s="36">
        <v>202.52239583333335</v>
      </c>
      <c r="BB961" s="37">
        <f>SUMPRODUCT(L961:X961,分數請填寫在這邊!C$7:O$7)</f>
        <v>150</v>
      </c>
    </row>
    <row r="962" spans="1:54" x14ac:dyDescent="0.25">
      <c r="A962" s="8" t="s">
        <v>989</v>
      </c>
      <c r="B962" s="8">
        <v>3</v>
      </c>
      <c r="C962" s="10" t="s">
        <v>467</v>
      </c>
      <c r="D962" s="10" t="s">
        <v>67</v>
      </c>
      <c r="E962" s="10" t="s">
        <v>1727</v>
      </c>
      <c r="F962" s="33">
        <f t="shared" ref="F962:F1025" si="15">BB962-BA962</f>
        <v>-34.348214285714278</v>
      </c>
      <c r="G962" s="8">
        <v>45.266666666666666</v>
      </c>
      <c r="H962" s="8">
        <v>53.771428571428565</v>
      </c>
      <c r="I962" s="14">
        <v>49.519047619047612</v>
      </c>
      <c r="J962" s="14">
        <v>36.898809523809518</v>
      </c>
      <c r="K962" s="8"/>
      <c r="L962" s="11">
        <v>0</v>
      </c>
      <c r="M962" s="11">
        <v>1.5</v>
      </c>
      <c r="N962" s="11">
        <v>0</v>
      </c>
      <c r="O962" s="11">
        <v>0</v>
      </c>
      <c r="P962" s="11">
        <v>0</v>
      </c>
      <c r="Q962" s="11">
        <v>0</v>
      </c>
      <c r="R962" s="11">
        <v>0</v>
      </c>
      <c r="S962" s="11">
        <v>0</v>
      </c>
      <c r="T962" s="11">
        <v>1</v>
      </c>
      <c r="U962" s="11">
        <v>0</v>
      </c>
      <c r="V962" s="11">
        <v>1.5</v>
      </c>
      <c r="W962" s="11">
        <v>0</v>
      </c>
      <c r="X962" s="11">
        <v>0</v>
      </c>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36">
        <v>36</v>
      </c>
      <c r="AX962" s="36">
        <v>0.8988095238095184</v>
      </c>
      <c r="AY962" s="36">
        <v>108</v>
      </c>
      <c r="AZ962" s="36">
        <v>109.5</v>
      </c>
      <c r="BA962" s="36">
        <v>109.34821428571428</v>
      </c>
      <c r="BB962" s="37">
        <f>SUMPRODUCT(L962:X962,分數請填寫在這邊!C$7:O$7)</f>
        <v>75</v>
      </c>
    </row>
    <row r="963" spans="1:54" x14ac:dyDescent="0.25">
      <c r="A963" s="8" t="s">
        <v>989</v>
      </c>
      <c r="B963" s="8">
        <v>4</v>
      </c>
      <c r="C963" s="10" t="s">
        <v>467</v>
      </c>
      <c r="D963" s="10" t="s">
        <v>212</v>
      </c>
      <c r="E963" s="10" t="s">
        <v>1728</v>
      </c>
      <c r="F963" s="33">
        <f t="shared" si="15"/>
        <v>4.834166666666647</v>
      </c>
      <c r="G963" s="8">
        <v>40.573333333333331</v>
      </c>
      <c r="H963" s="8">
        <v>52.492000000000004</v>
      </c>
      <c r="I963" s="14">
        <v>46.532666666666671</v>
      </c>
      <c r="J963" s="14">
        <v>33.165833333333339</v>
      </c>
      <c r="K963" s="8"/>
      <c r="L963" s="11">
        <v>2</v>
      </c>
      <c r="M963" s="11">
        <v>1.5</v>
      </c>
      <c r="N963" s="11">
        <v>0</v>
      </c>
      <c r="O963" s="11">
        <v>0</v>
      </c>
      <c r="P963" s="11">
        <v>0</v>
      </c>
      <c r="Q963" s="11">
        <v>0</v>
      </c>
      <c r="R963" s="11">
        <v>0</v>
      </c>
      <c r="S963" s="11">
        <v>0</v>
      </c>
      <c r="T963" s="11">
        <v>1</v>
      </c>
      <c r="U963" s="11">
        <v>0</v>
      </c>
      <c r="V963" s="11">
        <v>1</v>
      </c>
      <c r="W963" s="11">
        <v>0</v>
      </c>
      <c r="X963" s="11">
        <v>0</v>
      </c>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36">
        <v>33</v>
      </c>
      <c r="AX963" s="36">
        <v>0.16583333333333883</v>
      </c>
      <c r="AY963" s="36">
        <v>170</v>
      </c>
      <c r="AZ963" s="36">
        <v>171</v>
      </c>
      <c r="BA963" s="36">
        <v>170.16583333333335</v>
      </c>
      <c r="BB963" s="37">
        <f>SUMPRODUCT(L963:X963,分數請填寫在這邊!C$7:O$7)</f>
        <v>175</v>
      </c>
    </row>
    <row r="964" spans="1:54" x14ac:dyDescent="0.25">
      <c r="A964" s="8" t="s">
        <v>989</v>
      </c>
      <c r="B964" s="8">
        <v>6</v>
      </c>
      <c r="C964" s="10" t="s">
        <v>467</v>
      </c>
      <c r="D964" s="10" t="s">
        <v>470</v>
      </c>
      <c r="E964" s="10" t="s">
        <v>1731</v>
      </c>
      <c r="F964" s="33">
        <f t="shared" si="15"/>
        <v>-157.3125</v>
      </c>
      <c r="G964" s="8">
        <v>58.54</v>
      </c>
      <c r="H964" s="8">
        <v>68.11</v>
      </c>
      <c r="I964" s="14">
        <v>63.325000000000003</v>
      </c>
      <c r="J964" s="14">
        <v>54.156250000000007</v>
      </c>
      <c r="K964" s="8"/>
      <c r="L964" s="11">
        <v>1</v>
      </c>
      <c r="M964" s="11">
        <v>0</v>
      </c>
      <c r="N964" s="11">
        <v>0</v>
      </c>
      <c r="O964" s="11">
        <v>0</v>
      </c>
      <c r="P964" s="11">
        <v>0</v>
      </c>
      <c r="Q964" s="11">
        <v>0</v>
      </c>
      <c r="R964" s="11">
        <v>2</v>
      </c>
      <c r="S964" s="11">
        <v>2</v>
      </c>
      <c r="T964" s="11">
        <v>0</v>
      </c>
      <c r="U964" s="11">
        <v>0</v>
      </c>
      <c r="V964" s="11">
        <v>0</v>
      </c>
      <c r="W964" s="11">
        <v>0</v>
      </c>
      <c r="X964" s="11">
        <v>0</v>
      </c>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36">
        <v>54</v>
      </c>
      <c r="AX964" s="36">
        <v>0.15625000000000711</v>
      </c>
      <c r="AY964" s="36">
        <v>207</v>
      </c>
      <c r="AZ964" s="36">
        <v>209</v>
      </c>
      <c r="BA964" s="36">
        <v>207.3125</v>
      </c>
      <c r="BB964" s="37">
        <f>SUMPRODUCT(L964:X964,分數請填寫在這邊!C$7:O$7)</f>
        <v>50</v>
      </c>
    </row>
    <row r="965" spans="1:54" x14ac:dyDescent="0.25">
      <c r="A965" s="8" t="s">
        <v>989</v>
      </c>
      <c r="B965" s="8">
        <v>7</v>
      </c>
      <c r="C965" s="10" t="s">
        <v>467</v>
      </c>
      <c r="D965" s="10" t="s">
        <v>469</v>
      </c>
      <c r="E965" s="10" t="s">
        <v>1729</v>
      </c>
      <c r="F965" s="33">
        <f t="shared" si="15"/>
        <v>-35.941666666666663</v>
      </c>
      <c r="G965" s="8">
        <v>44.368888888888883</v>
      </c>
      <c r="H965" s="8">
        <v>53.733333333333334</v>
      </c>
      <c r="I965" s="14">
        <v>49.051111111111112</v>
      </c>
      <c r="J965" s="14">
        <v>36.31388888888889</v>
      </c>
      <c r="K965" s="8"/>
      <c r="L965" s="11">
        <v>2</v>
      </c>
      <c r="M965" s="11">
        <v>0</v>
      </c>
      <c r="N965" s="11">
        <v>0</v>
      </c>
      <c r="O965" s="11">
        <v>0</v>
      </c>
      <c r="P965" s="11">
        <v>0</v>
      </c>
      <c r="Q965" s="11">
        <v>0</v>
      </c>
      <c r="R965" s="11">
        <v>1</v>
      </c>
      <c r="S965" s="11">
        <v>0</v>
      </c>
      <c r="T965" s="11">
        <v>0</v>
      </c>
      <c r="U965" s="11">
        <v>0</v>
      </c>
      <c r="V965" s="11">
        <v>1</v>
      </c>
      <c r="W965" s="11">
        <v>0</v>
      </c>
      <c r="X965" s="11">
        <v>0</v>
      </c>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36">
        <v>36</v>
      </c>
      <c r="AX965" s="36">
        <v>0.31388888888888999</v>
      </c>
      <c r="AY965" s="36">
        <v>135</v>
      </c>
      <c r="AZ965" s="36">
        <v>138</v>
      </c>
      <c r="BA965" s="36">
        <v>135.94166666666666</v>
      </c>
      <c r="BB965" s="37">
        <f>SUMPRODUCT(L965:X965,分數請填寫在這邊!C$7:O$7)</f>
        <v>100</v>
      </c>
    </row>
    <row r="966" spans="1:54" x14ac:dyDescent="0.25">
      <c r="A966" s="8" t="s">
        <v>989</v>
      </c>
      <c r="B966" s="8">
        <v>8</v>
      </c>
      <c r="C966" s="10" t="s">
        <v>467</v>
      </c>
      <c r="D966" s="10" t="s">
        <v>71</v>
      </c>
      <c r="E966" s="10" t="s">
        <v>1730</v>
      </c>
      <c r="F966" s="33">
        <f t="shared" si="15"/>
        <v>-35.783936651583701</v>
      </c>
      <c r="G966" s="8">
        <v>57.211764705882345</v>
      </c>
      <c r="H966" s="8">
        <v>64.815384615384602</v>
      </c>
      <c r="I966" s="14">
        <v>61.013574660633473</v>
      </c>
      <c r="J966" s="14">
        <v>51.266968325791844</v>
      </c>
      <c r="K966" s="8"/>
      <c r="L966" s="11">
        <v>1.25</v>
      </c>
      <c r="M966" s="11">
        <v>2</v>
      </c>
      <c r="N966" s="11">
        <v>0</v>
      </c>
      <c r="O966" s="11">
        <v>0</v>
      </c>
      <c r="P966" s="11">
        <v>0</v>
      </c>
      <c r="Q966" s="11">
        <v>0</v>
      </c>
      <c r="R966" s="11">
        <v>1</v>
      </c>
      <c r="S966" s="11">
        <v>1</v>
      </c>
      <c r="T966" s="11">
        <v>0</v>
      </c>
      <c r="U966" s="11">
        <v>0</v>
      </c>
      <c r="V966" s="11">
        <v>0</v>
      </c>
      <c r="W966" s="11">
        <v>0</v>
      </c>
      <c r="X966" s="11">
        <v>0</v>
      </c>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36">
        <v>51</v>
      </c>
      <c r="AX966" s="36">
        <v>0.2669683257918436</v>
      </c>
      <c r="AY966" s="36">
        <v>197.75</v>
      </c>
      <c r="AZ966" s="36">
        <v>199.75</v>
      </c>
      <c r="BA966" s="36">
        <v>198.2839366515837</v>
      </c>
      <c r="BB966" s="37">
        <f>SUMPRODUCT(L966:X966,分數請填寫在這邊!C$7:O$7)</f>
        <v>162.5</v>
      </c>
    </row>
    <row r="967" spans="1:54" x14ac:dyDescent="0.25">
      <c r="A967" s="8" t="s">
        <v>989</v>
      </c>
      <c r="B967" s="8">
        <v>9</v>
      </c>
      <c r="C967" s="10" t="s">
        <v>467</v>
      </c>
      <c r="D967" s="10" t="s">
        <v>161</v>
      </c>
      <c r="E967" s="10" t="s">
        <v>1732</v>
      </c>
      <c r="F967" s="33">
        <f t="shared" si="15"/>
        <v>124.51222222222222</v>
      </c>
      <c r="G967" s="8">
        <v>40.71</v>
      </c>
      <c r="H967" s="8">
        <v>57.277777777777779</v>
      </c>
      <c r="I967" s="14">
        <v>48.99388888888889</v>
      </c>
      <c r="J967" s="14">
        <v>48.99388888888889</v>
      </c>
      <c r="K967" s="8"/>
      <c r="L967" s="11">
        <v>1</v>
      </c>
      <c r="M967" s="11">
        <v>1.5</v>
      </c>
      <c r="N967" s="11">
        <v>2</v>
      </c>
      <c r="O967" s="11">
        <v>0</v>
      </c>
      <c r="P967" s="11">
        <v>1.5</v>
      </c>
      <c r="Q967" s="11">
        <v>0</v>
      </c>
      <c r="R967" s="11">
        <v>0</v>
      </c>
      <c r="S967" s="11">
        <v>0</v>
      </c>
      <c r="T967" s="11">
        <v>0</v>
      </c>
      <c r="U967" s="11">
        <v>0</v>
      </c>
      <c r="V967" s="11">
        <v>0</v>
      </c>
      <c r="W967" s="11">
        <v>0</v>
      </c>
      <c r="X967" s="11">
        <v>0</v>
      </c>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36">
        <v>36</v>
      </c>
      <c r="AX967" s="36">
        <v>0.24236111111111569</v>
      </c>
      <c r="AY967" s="36">
        <v>144.5</v>
      </c>
      <c r="AZ967" s="36">
        <v>147</v>
      </c>
      <c r="BA967" s="36">
        <v>175.48777777777778</v>
      </c>
      <c r="BB967" s="37">
        <f>SUMPRODUCT(L967:X967,分數請填寫在這邊!C$7:O$7)</f>
        <v>300</v>
      </c>
    </row>
    <row r="968" spans="1:54" x14ac:dyDescent="0.25">
      <c r="A968" s="8" t="s">
        <v>989</v>
      </c>
      <c r="B968" s="8">
        <v>10</v>
      </c>
      <c r="C968" s="10" t="s">
        <v>467</v>
      </c>
      <c r="D968" s="10" t="s">
        <v>2578</v>
      </c>
      <c r="E968" s="10" t="s">
        <v>2912</v>
      </c>
      <c r="F968" s="33">
        <f t="shared" si="15"/>
        <v>92.364333333333349</v>
      </c>
      <c r="G968" s="8">
        <v>61.439999999999991</v>
      </c>
      <c r="H968" s="8">
        <v>60.429333333333339</v>
      </c>
      <c r="I968" s="14">
        <v>60.934666666666665</v>
      </c>
      <c r="J968" s="14">
        <v>60.934666666666665</v>
      </c>
      <c r="K968" s="8"/>
      <c r="L968" s="11">
        <v>1.5</v>
      </c>
      <c r="M968" s="11">
        <v>1.75</v>
      </c>
      <c r="N968" s="11">
        <v>2</v>
      </c>
      <c r="O968" s="11">
        <v>0</v>
      </c>
      <c r="P968" s="11">
        <v>1</v>
      </c>
      <c r="Q968" s="11">
        <v>0</v>
      </c>
      <c r="R968" s="11">
        <v>0</v>
      </c>
      <c r="S968" s="11">
        <v>0</v>
      </c>
      <c r="T968" s="11">
        <v>0</v>
      </c>
      <c r="U968" s="11">
        <v>0</v>
      </c>
      <c r="V968" s="11">
        <v>0</v>
      </c>
      <c r="W968" s="11">
        <v>0</v>
      </c>
      <c r="X968" s="11">
        <v>0</v>
      </c>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36">
        <v>51</v>
      </c>
      <c r="AX968" s="36">
        <v>0.16833333333333655</v>
      </c>
      <c r="AY968" s="36">
        <v>195.5</v>
      </c>
      <c r="AZ968" s="36">
        <v>198.25</v>
      </c>
      <c r="BA968" s="36">
        <v>220.13566666666665</v>
      </c>
      <c r="BB968" s="37">
        <f>SUMPRODUCT(L968:X968,分數請填寫在這邊!C$7:O$7)</f>
        <v>312.5</v>
      </c>
    </row>
    <row r="969" spans="1:54" x14ac:dyDescent="0.25">
      <c r="A969" s="8" t="s">
        <v>989</v>
      </c>
      <c r="B969" s="8">
        <v>11</v>
      </c>
      <c r="C969" s="10" t="s">
        <v>467</v>
      </c>
      <c r="D969" s="10" t="s">
        <v>2579</v>
      </c>
      <c r="E969" s="10" t="s">
        <v>2913</v>
      </c>
      <c r="F969" s="33">
        <f t="shared" si="15"/>
        <v>-22.785416666666663</v>
      </c>
      <c r="G969" s="8">
        <v>56.426666666666669</v>
      </c>
      <c r="H969" s="8">
        <v>60.43</v>
      </c>
      <c r="I969" s="14">
        <v>58.428333333333335</v>
      </c>
      <c r="J969" s="14">
        <v>48.03541666666667</v>
      </c>
      <c r="K969" s="8"/>
      <c r="L969" s="11">
        <v>1.5</v>
      </c>
      <c r="M969" s="11">
        <v>1.75</v>
      </c>
      <c r="N969" s="11">
        <v>0</v>
      </c>
      <c r="O969" s="11">
        <v>0</v>
      </c>
      <c r="P969" s="11">
        <v>0</v>
      </c>
      <c r="Q969" s="11">
        <v>0</v>
      </c>
      <c r="R969" s="11">
        <v>0</v>
      </c>
      <c r="S969" s="11">
        <v>1</v>
      </c>
      <c r="T969" s="11">
        <v>0</v>
      </c>
      <c r="U969" s="11">
        <v>0</v>
      </c>
      <c r="V969" s="11">
        <v>1</v>
      </c>
      <c r="W969" s="11">
        <v>0</v>
      </c>
      <c r="X969" s="11">
        <v>0</v>
      </c>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36">
        <v>48</v>
      </c>
      <c r="AX969" s="36">
        <v>3.5416666666669983E-2</v>
      </c>
      <c r="AY969" s="36">
        <v>185.25</v>
      </c>
      <c r="AZ969" s="36">
        <v>186.25</v>
      </c>
      <c r="BA969" s="36">
        <v>185.28541666666666</v>
      </c>
      <c r="BB969" s="37">
        <f>SUMPRODUCT(L969:X969,分數請填寫在這邊!C$7:O$7)</f>
        <v>162.5</v>
      </c>
    </row>
    <row r="970" spans="1:54" x14ac:dyDescent="0.25">
      <c r="A970" s="8" t="s">
        <v>989</v>
      </c>
      <c r="B970" s="8">
        <v>12</v>
      </c>
      <c r="C970" s="10" t="s">
        <v>467</v>
      </c>
      <c r="D970" s="10" t="s">
        <v>471</v>
      </c>
      <c r="E970" s="10" t="s">
        <v>1735</v>
      </c>
      <c r="F970" s="33">
        <f t="shared" si="15"/>
        <v>96</v>
      </c>
      <c r="G970" s="8">
        <v>56.442857142857143</v>
      </c>
      <c r="H970" s="8">
        <v>60.31</v>
      </c>
      <c r="I970" s="14">
        <v>58.376428571428576</v>
      </c>
      <c r="J970" s="14">
        <v>58.376428571428576</v>
      </c>
      <c r="K970" s="8"/>
      <c r="L970" s="11">
        <v>1</v>
      </c>
      <c r="M970" s="11">
        <v>1</v>
      </c>
      <c r="N970" s="11">
        <v>1</v>
      </c>
      <c r="O970" s="11">
        <v>1.5</v>
      </c>
      <c r="P970" s="11">
        <v>1.5</v>
      </c>
      <c r="Q970" s="11">
        <v>0</v>
      </c>
      <c r="R970" s="11">
        <v>0</v>
      </c>
      <c r="S970" s="11">
        <v>0</v>
      </c>
      <c r="T970" s="11">
        <v>0</v>
      </c>
      <c r="U970" s="11">
        <v>0</v>
      </c>
      <c r="V970" s="11">
        <v>0</v>
      </c>
      <c r="W970" s="11">
        <v>0</v>
      </c>
      <c r="X970" s="11">
        <v>0</v>
      </c>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36">
        <v>47</v>
      </c>
      <c r="AX970" s="36">
        <v>0.97053571428572383</v>
      </c>
      <c r="AY970" s="36">
        <v>176</v>
      </c>
      <c r="AZ970" s="36">
        <v>178.5</v>
      </c>
      <c r="BA970" s="36">
        <v>204</v>
      </c>
      <c r="BB970" s="37">
        <f>SUMPRODUCT(L970:X970,分數請填寫在這邊!C$7:O$7)</f>
        <v>300</v>
      </c>
    </row>
    <row r="971" spans="1:54" x14ac:dyDescent="0.25">
      <c r="A971" s="8" t="s">
        <v>989</v>
      </c>
      <c r="B971" s="8">
        <v>13</v>
      </c>
      <c r="C971" s="10" t="s">
        <v>467</v>
      </c>
      <c r="D971" s="10" t="s">
        <v>55</v>
      </c>
      <c r="E971" s="10" t="s">
        <v>1733</v>
      </c>
      <c r="F971" s="33">
        <f t="shared" si="15"/>
        <v>64.708805194805194</v>
      </c>
      <c r="G971" s="8">
        <v>61.709090909090904</v>
      </c>
      <c r="H971" s="8">
        <v>63.971428571428568</v>
      </c>
      <c r="I971" s="14">
        <v>62.840259740259739</v>
      </c>
      <c r="J971" s="14">
        <v>64.097064935064935</v>
      </c>
      <c r="K971" s="8"/>
      <c r="L971" s="11">
        <v>0</v>
      </c>
      <c r="M971" s="11">
        <v>2</v>
      </c>
      <c r="N971" s="11">
        <v>1</v>
      </c>
      <c r="O971" s="11">
        <v>0</v>
      </c>
      <c r="P971" s="11">
        <v>1.5</v>
      </c>
      <c r="Q971" s="11">
        <v>0</v>
      </c>
      <c r="R971" s="11">
        <v>0</v>
      </c>
      <c r="S971" s="11">
        <v>0</v>
      </c>
      <c r="T971" s="11">
        <v>0</v>
      </c>
      <c r="U971" s="11">
        <v>0</v>
      </c>
      <c r="V971" s="11">
        <v>0</v>
      </c>
      <c r="W971" s="11">
        <v>0</v>
      </c>
      <c r="X971" s="11">
        <v>0</v>
      </c>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36">
        <v>53</v>
      </c>
      <c r="AX971" s="36">
        <v>0.55032467532467422</v>
      </c>
      <c r="AY971" s="36">
        <v>136</v>
      </c>
      <c r="AZ971" s="36">
        <v>140.5</v>
      </c>
      <c r="BA971" s="36">
        <v>160.29119480519481</v>
      </c>
      <c r="BB971" s="37">
        <f>SUMPRODUCT(L971:X971,分數請填寫在這邊!C$7:O$7)</f>
        <v>225</v>
      </c>
    </row>
    <row r="972" spans="1:54" x14ac:dyDescent="0.25">
      <c r="A972" s="8" t="s">
        <v>989</v>
      </c>
      <c r="B972" s="8">
        <v>14</v>
      </c>
      <c r="C972" s="10" t="s">
        <v>467</v>
      </c>
      <c r="D972" s="10" t="s">
        <v>54</v>
      </c>
      <c r="E972" s="10" t="s">
        <v>1734</v>
      </c>
      <c r="F972" s="33">
        <f t="shared" si="15"/>
        <v>86.955681318681314</v>
      </c>
      <c r="G972" s="8">
        <v>59.353846153846149</v>
      </c>
      <c r="H972" s="8">
        <v>65.242857142857147</v>
      </c>
      <c r="I972" s="14">
        <v>62.298351648351648</v>
      </c>
      <c r="J972" s="14">
        <v>63.544318681318686</v>
      </c>
      <c r="K972" s="8"/>
      <c r="L972" s="11">
        <v>1</v>
      </c>
      <c r="M972" s="11">
        <v>1.5</v>
      </c>
      <c r="N972" s="11">
        <v>1.5</v>
      </c>
      <c r="O972" s="11">
        <v>1</v>
      </c>
      <c r="P972" s="11">
        <v>1</v>
      </c>
      <c r="Q972" s="11">
        <v>0</v>
      </c>
      <c r="R972" s="11">
        <v>0</v>
      </c>
      <c r="S972" s="11">
        <v>0</v>
      </c>
      <c r="T972" s="11">
        <v>0</v>
      </c>
      <c r="U972" s="11">
        <v>0</v>
      </c>
      <c r="V972" s="11">
        <v>0</v>
      </c>
      <c r="W972" s="11">
        <v>0</v>
      </c>
      <c r="X972" s="11">
        <v>0</v>
      </c>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36">
        <v>52</v>
      </c>
      <c r="AX972" s="36">
        <v>0.872939560439562</v>
      </c>
      <c r="AY972" s="36">
        <v>185.5</v>
      </c>
      <c r="AZ972" s="36">
        <v>186.5</v>
      </c>
      <c r="BA972" s="36">
        <v>213.04431868131869</v>
      </c>
      <c r="BB972" s="37">
        <f>SUMPRODUCT(L972:X972,分數請填寫在這邊!C$7:O$7)</f>
        <v>300</v>
      </c>
    </row>
    <row r="973" spans="1:54" x14ac:dyDescent="0.25">
      <c r="A973" s="8" t="s">
        <v>989</v>
      </c>
      <c r="B973" s="8">
        <v>15</v>
      </c>
      <c r="C973" s="10" t="s">
        <v>467</v>
      </c>
      <c r="D973" s="10" t="s">
        <v>472</v>
      </c>
      <c r="E973" s="10" t="s">
        <v>1736</v>
      </c>
      <c r="F973" s="33">
        <f t="shared" si="15"/>
        <v>105.69971590909091</v>
      </c>
      <c r="G973" s="8">
        <v>47.912500000000001</v>
      </c>
      <c r="H973" s="8">
        <v>55.154545454545456</v>
      </c>
      <c r="I973" s="14">
        <v>51.533522727272725</v>
      </c>
      <c r="J973" s="14">
        <v>51.533522727272725</v>
      </c>
      <c r="K973" s="8"/>
      <c r="L973" s="11">
        <v>0</v>
      </c>
      <c r="M973" s="11">
        <v>0</v>
      </c>
      <c r="N973" s="11">
        <v>2</v>
      </c>
      <c r="O973" s="11">
        <v>1</v>
      </c>
      <c r="P973" s="11">
        <v>1.5</v>
      </c>
      <c r="Q973" s="11">
        <v>0</v>
      </c>
      <c r="R973" s="11">
        <v>0</v>
      </c>
      <c r="S973" s="11">
        <v>0</v>
      </c>
      <c r="T973" s="11">
        <v>0</v>
      </c>
      <c r="U973" s="11">
        <v>0</v>
      </c>
      <c r="V973" s="11">
        <v>0</v>
      </c>
      <c r="W973" s="11">
        <v>0</v>
      </c>
      <c r="X973" s="11">
        <v>0</v>
      </c>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36">
        <v>39</v>
      </c>
      <c r="AX973" s="36">
        <v>0.41690340909090651</v>
      </c>
      <c r="AY973" s="36">
        <v>95.5</v>
      </c>
      <c r="AZ973" s="36">
        <v>97</v>
      </c>
      <c r="BA973" s="36">
        <v>119.30028409090909</v>
      </c>
      <c r="BB973" s="37">
        <f>SUMPRODUCT(L973:X973,分數請填寫在這邊!C$7:O$7)</f>
        <v>225</v>
      </c>
    </row>
    <row r="974" spans="1:54" x14ac:dyDescent="0.25">
      <c r="A974" s="8" t="s">
        <v>989</v>
      </c>
      <c r="B974" s="8">
        <v>16</v>
      </c>
      <c r="C974" s="10" t="s">
        <v>467</v>
      </c>
      <c r="D974" s="10" t="s">
        <v>173</v>
      </c>
      <c r="E974" s="10" t="s">
        <v>1737</v>
      </c>
      <c r="F974" s="33">
        <f t="shared" si="15"/>
        <v>128.88636363636363</v>
      </c>
      <c r="G974" s="8">
        <v>39.68181818181818</v>
      </c>
      <c r="H974" s="8">
        <v>49.300000000000004</v>
      </c>
      <c r="I974" s="14">
        <v>44.490909090909092</v>
      </c>
      <c r="J974" s="14">
        <v>30.613636363636374</v>
      </c>
      <c r="K974" s="8"/>
      <c r="L974" s="11">
        <v>1.5</v>
      </c>
      <c r="M974" s="11">
        <v>1</v>
      </c>
      <c r="N974" s="11">
        <v>0</v>
      </c>
      <c r="O974" s="11">
        <v>1.5</v>
      </c>
      <c r="P974" s="11">
        <v>0</v>
      </c>
      <c r="Q974" s="11">
        <v>2</v>
      </c>
      <c r="R974" s="11">
        <v>0</v>
      </c>
      <c r="S974" s="11">
        <v>0</v>
      </c>
      <c r="T974" s="11">
        <v>0</v>
      </c>
      <c r="U974" s="11">
        <v>0</v>
      </c>
      <c r="V974" s="11">
        <v>0</v>
      </c>
      <c r="W974" s="11">
        <v>0</v>
      </c>
      <c r="X974" s="11">
        <v>0</v>
      </c>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36">
        <v>30</v>
      </c>
      <c r="AX974" s="36">
        <v>0.61363636363637397</v>
      </c>
      <c r="AY974" s="36">
        <v>170.5</v>
      </c>
      <c r="AZ974" s="36">
        <v>171.5</v>
      </c>
      <c r="BA974" s="36">
        <v>171.11363636363637</v>
      </c>
      <c r="BB974" s="37">
        <f>SUMPRODUCT(L974:X974,分數請填寫在這邊!C$7:O$7)</f>
        <v>300</v>
      </c>
    </row>
    <row r="975" spans="1:54" x14ac:dyDescent="0.25">
      <c r="A975" s="8" t="s">
        <v>989</v>
      </c>
      <c r="B975" s="8">
        <v>17</v>
      </c>
      <c r="C975" s="10" t="s">
        <v>467</v>
      </c>
      <c r="D975" s="10" t="s">
        <v>473</v>
      </c>
      <c r="E975" s="10" t="s">
        <v>1738</v>
      </c>
      <c r="F975" s="33">
        <f t="shared" si="15"/>
        <v>-4</v>
      </c>
      <c r="G975" s="8">
        <v>48.424999999999997</v>
      </c>
      <c r="H975" s="8">
        <v>51.283333333333331</v>
      </c>
      <c r="I975" s="14">
        <v>49.854166666666664</v>
      </c>
      <c r="J975" s="14">
        <v>37.317708333333336</v>
      </c>
      <c r="K975" s="8"/>
      <c r="L975" s="11">
        <v>1</v>
      </c>
      <c r="M975" s="11">
        <v>1</v>
      </c>
      <c r="N975" s="11">
        <v>0</v>
      </c>
      <c r="O975" s="11">
        <v>0</v>
      </c>
      <c r="P975" s="11">
        <v>0</v>
      </c>
      <c r="Q975" s="11">
        <v>0</v>
      </c>
      <c r="R975" s="11">
        <v>0</v>
      </c>
      <c r="S975" s="11">
        <v>1</v>
      </c>
      <c r="T975" s="11">
        <v>0</v>
      </c>
      <c r="U975" s="11">
        <v>0</v>
      </c>
      <c r="V975" s="11">
        <v>0</v>
      </c>
      <c r="W975" s="11">
        <v>0</v>
      </c>
      <c r="X975" s="11">
        <v>0</v>
      </c>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36">
        <v>37</v>
      </c>
      <c r="AX975" s="36">
        <v>0.3177083333333357</v>
      </c>
      <c r="AY975" s="36">
        <v>104</v>
      </c>
      <c r="AZ975" s="36">
        <v>104</v>
      </c>
      <c r="BA975" s="36">
        <v>104</v>
      </c>
      <c r="BB975" s="37">
        <f>SUMPRODUCT(L975:X975,分數請填寫在這邊!C$7:O$7)</f>
        <v>100</v>
      </c>
    </row>
    <row r="976" spans="1:54" x14ac:dyDescent="0.25">
      <c r="A976" s="8" t="s">
        <v>989</v>
      </c>
      <c r="B976" s="8">
        <v>20</v>
      </c>
      <c r="C976" s="10" t="s">
        <v>467</v>
      </c>
      <c r="D976" s="10" t="s">
        <v>2580</v>
      </c>
      <c r="E976" s="10" t="s">
        <v>2914</v>
      </c>
      <c r="F976" s="33">
        <f t="shared" si="15"/>
        <v>5.0624999999999716</v>
      </c>
      <c r="G976" s="8">
        <v>51.933333333333337</v>
      </c>
      <c r="H976" s="8">
        <v>52.366666666666674</v>
      </c>
      <c r="I976" s="14">
        <v>52.150000000000006</v>
      </c>
      <c r="J976" s="14">
        <v>40.187500000000007</v>
      </c>
      <c r="K976" s="8"/>
      <c r="L976" s="11">
        <v>2</v>
      </c>
      <c r="M976" s="11">
        <v>2</v>
      </c>
      <c r="N976" s="11">
        <v>0</v>
      </c>
      <c r="O976" s="11">
        <v>0</v>
      </c>
      <c r="P976" s="11">
        <v>0</v>
      </c>
      <c r="Q976" s="11">
        <v>0</v>
      </c>
      <c r="R976" s="11">
        <v>1</v>
      </c>
      <c r="S976" s="11">
        <v>0</v>
      </c>
      <c r="T976" s="11">
        <v>0</v>
      </c>
      <c r="U976" s="11">
        <v>0</v>
      </c>
      <c r="V976" s="11">
        <v>1</v>
      </c>
      <c r="W976" s="11">
        <v>0</v>
      </c>
      <c r="X976" s="11">
        <v>0</v>
      </c>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36">
        <v>40</v>
      </c>
      <c r="AX976" s="36">
        <v>0.18750000000000711</v>
      </c>
      <c r="AY976" s="36">
        <v>194</v>
      </c>
      <c r="AZ976" s="36">
        <v>199</v>
      </c>
      <c r="BA976" s="36">
        <v>194.93750000000003</v>
      </c>
      <c r="BB976" s="37">
        <f>SUMPRODUCT(L976:X976,分數請填寫在這邊!C$7:O$7)</f>
        <v>200</v>
      </c>
    </row>
    <row r="977" spans="1:54" x14ac:dyDescent="0.25">
      <c r="A977" s="8" t="s">
        <v>989</v>
      </c>
      <c r="B977" s="8">
        <v>21</v>
      </c>
      <c r="C977" s="10" t="s">
        <v>467</v>
      </c>
      <c r="D977" s="10" t="s">
        <v>321</v>
      </c>
      <c r="E977" s="10" t="s">
        <v>1739</v>
      </c>
      <c r="F977" s="33">
        <f t="shared" si="15"/>
        <v>-76.921031746031758</v>
      </c>
      <c r="G977" s="8">
        <v>61.151428571428561</v>
      </c>
      <c r="H977" s="8">
        <v>65.922222222222217</v>
      </c>
      <c r="I977" s="14">
        <v>63.536825396825392</v>
      </c>
      <c r="J977" s="14">
        <v>54.421031746031744</v>
      </c>
      <c r="K977" s="8"/>
      <c r="L977" s="11">
        <v>1.5</v>
      </c>
      <c r="M977" s="11">
        <v>1.5</v>
      </c>
      <c r="N977" s="11">
        <v>0</v>
      </c>
      <c r="O977" s="11">
        <v>0</v>
      </c>
      <c r="P977" s="11">
        <v>0</v>
      </c>
      <c r="Q977" s="11">
        <v>0</v>
      </c>
      <c r="R977" s="11">
        <v>1</v>
      </c>
      <c r="S977" s="11">
        <v>0</v>
      </c>
      <c r="T977" s="11">
        <v>1</v>
      </c>
      <c r="U977" s="11">
        <v>0</v>
      </c>
      <c r="V977" s="11">
        <v>1</v>
      </c>
      <c r="W977" s="11">
        <v>0</v>
      </c>
      <c r="X977" s="11">
        <v>0</v>
      </c>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36">
        <v>54</v>
      </c>
      <c r="AX977" s="36">
        <v>0.42103174603174409</v>
      </c>
      <c r="AY977" s="36">
        <v>226.5</v>
      </c>
      <c r="AZ977" s="36">
        <v>227.5</v>
      </c>
      <c r="BA977" s="36">
        <v>226.92103174603176</v>
      </c>
      <c r="BB977" s="37">
        <f>SUMPRODUCT(L977:X977,分數請填寫在這邊!C$7:O$7)</f>
        <v>150</v>
      </c>
    </row>
    <row r="978" spans="1:54" x14ac:dyDescent="0.25">
      <c r="A978" s="8" t="s">
        <v>989</v>
      </c>
      <c r="B978" s="8">
        <v>22</v>
      </c>
      <c r="C978" s="10" t="s">
        <v>467</v>
      </c>
      <c r="D978" s="10" t="s">
        <v>474</v>
      </c>
      <c r="E978" s="10" t="s">
        <v>1740</v>
      </c>
      <c r="F978" s="33">
        <f t="shared" si="15"/>
        <v>-61.3125</v>
      </c>
      <c r="G978" s="8">
        <v>58.628571428571426</v>
      </c>
      <c r="H978" s="8">
        <v>63.342857142857142</v>
      </c>
      <c r="I978" s="14">
        <v>60.98571428571428</v>
      </c>
      <c r="J978" s="14">
        <v>51.232142857142854</v>
      </c>
      <c r="K978" s="8"/>
      <c r="L978" s="11">
        <v>1</v>
      </c>
      <c r="M978" s="11">
        <v>2</v>
      </c>
      <c r="N978" s="11">
        <v>0</v>
      </c>
      <c r="O978" s="11">
        <v>0</v>
      </c>
      <c r="P978" s="11">
        <v>0</v>
      </c>
      <c r="Q978" s="11">
        <v>0</v>
      </c>
      <c r="R978" s="11">
        <v>0</v>
      </c>
      <c r="S978" s="11">
        <v>0</v>
      </c>
      <c r="T978" s="11">
        <v>1.5</v>
      </c>
      <c r="U978" s="11">
        <v>0</v>
      </c>
      <c r="V978" s="11">
        <v>1.5</v>
      </c>
      <c r="W978" s="11">
        <v>0</v>
      </c>
      <c r="X978" s="11">
        <v>0</v>
      </c>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36">
        <v>51</v>
      </c>
      <c r="AX978" s="36">
        <v>0.2321428571428541</v>
      </c>
      <c r="AY978" s="36">
        <v>210.5</v>
      </c>
      <c r="AZ978" s="36">
        <v>214</v>
      </c>
      <c r="BA978" s="36">
        <v>211.3125</v>
      </c>
      <c r="BB978" s="37">
        <f>SUMPRODUCT(L978:X978,分數請填寫在這邊!C$7:O$7)</f>
        <v>150</v>
      </c>
    </row>
    <row r="979" spans="1:54" x14ac:dyDescent="0.25">
      <c r="A979" s="8" t="s">
        <v>990</v>
      </c>
      <c r="B979" s="8">
        <v>1</v>
      </c>
      <c r="C979" s="10" t="s">
        <v>475</v>
      </c>
      <c r="D979" s="10" t="s">
        <v>476</v>
      </c>
      <c r="E979" s="10" t="s">
        <v>1741</v>
      </c>
      <c r="F979" s="33">
        <f t="shared" si="15"/>
        <v>82.65625</v>
      </c>
      <c r="G979" s="8">
        <v>30.7</v>
      </c>
      <c r="H979" s="8">
        <v>47.174999999999997</v>
      </c>
      <c r="I979" s="14">
        <v>38.9375</v>
      </c>
      <c r="J979" s="14">
        <v>38.9375</v>
      </c>
      <c r="K979" s="8"/>
      <c r="L979" s="11">
        <v>1</v>
      </c>
      <c r="M979" s="11">
        <v>1</v>
      </c>
      <c r="N979" s="11">
        <v>1.5</v>
      </c>
      <c r="O979" s="11">
        <v>0</v>
      </c>
      <c r="P979" s="11">
        <v>0</v>
      </c>
      <c r="Q979" s="11">
        <v>0</v>
      </c>
      <c r="R979" s="11">
        <v>0</v>
      </c>
      <c r="S979" s="11">
        <v>0</v>
      </c>
      <c r="T979" s="11">
        <v>0</v>
      </c>
      <c r="U979" s="11">
        <v>0</v>
      </c>
      <c r="V979" s="11">
        <v>0</v>
      </c>
      <c r="W979" s="11">
        <v>0</v>
      </c>
      <c r="X979" s="11">
        <v>0</v>
      </c>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36">
        <v>23</v>
      </c>
      <c r="AX979" s="36">
        <v>0.671875</v>
      </c>
      <c r="AY979" s="36">
        <v>71.5</v>
      </c>
      <c r="AZ979" s="36">
        <v>71.5</v>
      </c>
      <c r="BA979" s="36">
        <v>92.34375</v>
      </c>
      <c r="BB979" s="37">
        <f>SUMPRODUCT(L979:X979,分數請填寫在這邊!C$7:O$7)</f>
        <v>175</v>
      </c>
    </row>
    <row r="980" spans="1:54" x14ac:dyDescent="0.25">
      <c r="A980" s="8" t="s">
        <v>990</v>
      </c>
      <c r="B980" s="8">
        <v>2</v>
      </c>
      <c r="C980" s="10" t="s">
        <v>475</v>
      </c>
      <c r="D980" s="10" t="s">
        <v>2581</v>
      </c>
      <c r="E980" s="10" t="s">
        <v>2915</v>
      </c>
      <c r="F980" s="33">
        <f t="shared" si="15"/>
        <v>76.214285714285722</v>
      </c>
      <c r="G980" s="8">
        <v>37.371428571428574</v>
      </c>
      <c r="H980" s="8">
        <v>51.199999999999996</v>
      </c>
      <c r="I980" s="14">
        <v>44.285714285714285</v>
      </c>
      <c r="J980" s="14">
        <v>44.285714285714285</v>
      </c>
      <c r="K980" s="8"/>
      <c r="L980" s="11">
        <v>1</v>
      </c>
      <c r="M980" s="11">
        <v>1</v>
      </c>
      <c r="N980" s="11">
        <v>1.5</v>
      </c>
      <c r="O980" s="11">
        <v>0</v>
      </c>
      <c r="P980" s="11">
        <v>0</v>
      </c>
      <c r="Q980" s="11">
        <v>0</v>
      </c>
      <c r="R980" s="11">
        <v>0</v>
      </c>
      <c r="S980" s="11">
        <v>0</v>
      </c>
      <c r="T980" s="11">
        <v>0</v>
      </c>
      <c r="U980" s="11">
        <v>0</v>
      </c>
      <c r="V980" s="11">
        <v>0</v>
      </c>
      <c r="W980" s="11">
        <v>0</v>
      </c>
      <c r="X980" s="11">
        <v>0</v>
      </c>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36">
        <v>30</v>
      </c>
      <c r="AX980" s="36">
        <v>0.3571428571428612</v>
      </c>
      <c r="AY980" s="36">
        <v>79.5</v>
      </c>
      <c r="AZ980" s="36">
        <v>82</v>
      </c>
      <c r="BA980" s="36">
        <v>98.785714285714278</v>
      </c>
      <c r="BB980" s="37">
        <f>SUMPRODUCT(L980:X980,分數請填寫在這邊!C$7:O$7)</f>
        <v>175</v>
      </c>
    </row>
    <row r="981" spans="1:54" x14ac:dyDescent="0.25">
      <c r="A981" s="8" t="s">
        <v>990</v>
      </c>
      <c r="B981" s="8">
        <v>3</v>
      </c>
      <c r="C981" s="10" t="s">
        <v>475</v>
      </c>
      <c r="D981" s="10" t="s">
        <v>177</v>
      </c>
      <c r="E981" s="10" t="s">
        <v>1745</v>
      </c>
      <c r="F981" s="33">
        <f t="shared" si="15"/>
        <v>106.5</v>
      </c>
      <c r="G981" s="8">
        <v>34.300000000000004</v>
      </c>
      <c r="H981" s="8">
        <v>44.7</v>
      </c>
      <c r="I981" s="14">
        <v>39.5</v>
      </c>
      <c r="J981" s="14">
        <v>39.5</v>
      </c>
      <c r="K981" s="8"/>
      <c r="L981" s="11">
        <v>0</v>
      </c>
      <c r="M981" s="11">
        <v>1</v>
      </c>
      <c r="N981" s="11">
        <v>1</v>
      </c>
      <c r="O981" s="11">
        <v>1</v>
      </c>
      <c r="P981" s="11">
        <v>1</v>
      </c>
      <c r="Q981" s="11">
        <v>0</v>
      </c>
      <c r="R981" s="11">
        <v>0</v>
      </c>
      <c r="S981" s="11">
        <v>0</v>
      </c>
      <c r="T981" s="11">
        <v>0</v>
      </c>
      <c r="U981" s="11">
        <v>0</v>
      </c>
      <c r="V981" s="11">
        <v>0</v>
      </c>
      <c r="W981" s="11">
        <v>0</v>
      </c>
      <c r="X981" s="11">
        <v>0</v>
      </c>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36">
        <v>24</v>
      </c>
      <c r="AX981" s="36">
        <v>0.375</v>
      </c>
      <c r="AY981" s="36">
        <v>68</v>
      </c>
      <c r="AZ981" s="36">
        <v>70</v>
      </c>
      <c r="BA981" s="36">
        <v>93.5</v>
      </c>
      <c r="BB981" s="37">
        <f>SUMPRODUCT(L981:X981,分數請填寫在這邊!C$7:O$7)</f>
        <v>200</v>
      </c>
    </row>
    <row r="982" spans="1:54" x14ac:dyDescent="0.25">
      <c r="A982" s="8" t="s">
        <v>990</v>
      </c>
      <c r="B982" s="8">
        <v>4</v>
      </c>
      <c r="C982" s="10" t="s">
        <v>475</v>
      </c>
      <c r="D982" s="10" t="s">
        <v>479</v>
      </c>
      <c r="E982" s="10" t="s">
        <v>1746</v>
      </c>
      <c r="F982" s="33">
        <f t="shared" si="15"/>
        <v>102.60833333333333</v>
      </c>
      <c r="G982" s="8">
        <v>38.333333333333336</v>
      </c>
      <c r="H982" s="8">
        <v>44.45</v>
      </c>
      <c r="I982" s="14">
        <v>41.391666666666666</v>
      </c>
      <c r="J982" s="14">
        <v>41.391666666666666</v>
      </c>
      <c r="K982" s="8"/>
      <c r="L982" s="11">
        <v>0</v>
      </c>
      <c r="M982" s="11">
        <v>1</v>
      </c>
      <c r="N982" s="11">
        <v>1</v>
      </c>
      <c r="O982" s="11">
        <v>1</v>
      </c>
      <c r="P982" s="11">
        <v>1</v>
      </c>
      <c r="Q982" s="11">
        <v>0</v>
      </c>
      <c r="R982" s="11">
        <v>0</v>
      </c>
      <c r="S982" s="11">
        <v>0</v>
      </c>
      <c r="T982" s="11">
        <v>0</v>
      </c>
      <c r="U982" s="11">
        <v>0</v>
      </c>
      <c r="V982" s="11">
        <v>0</v>
      </c>
      <c r="W982" s="11">
        <v>0</v>
      </c>
      <c r="X982" s="11">
        <v>0</v>
      </c>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36">
        <v>26</v>
      </c>
      <c r="AX982" s="36">
        <v>0.73958333333334281</v>
      </c>
      <c r="AY982" s="36">
        <v>71</v>
      </c>
      <c r="AZ982" s="36">
        <v>73</v>
      </c>
      <c r="BA982" s="36">
        <v>97.391666666666666</v>
      </c>
      <c r="BB982" s="37">
        <f>SUMPRODUCT(L982:X982,分數請填寫在這邊!C$7:O$7)</f>
        <v>200</v>
      </c>
    </row>
    <row r="983" spans="1:54" x14ac:dyDescent="0.25">
      <c r="A983" s="8" t="s">
        <v>990</v>
      </c>
      <c r="B983" s="8">
        <v>5</v>
      </c>
      <c r="C983" s="10" t="s">
        <v>475</v>
      </c>
      <c r="D983" s="10" t="s">
        <v>10</v>
      </c>
      <c r="E983" s="10" t="s">
        <v>1747</v>
      </c>
      <c r="F983" s="33">
        <f t="shared" si="15"/>
        <v>135.72499999999999</v>
      </c>
      <c r="G983" s="8">
        <v>31.1875</v>
      </c>
      <c r="H983" s="8">
        <v>45.45</v>
      </c>
      <c r="I983" s="14">
        <v>38.318750000000001</v>
      </c>
      <c r="J983" s="14">
        <v>38.318750000000001</v>
      </c>
      <c r="K983" s="8"/>
      <c r="L983" s="11">
        <v>0</v>
      </c>
      <c r="M983" s="11">
        <v>1</v>
      </c>
      <c r="N983" s="11">
        <v>1</v>
      </c>
      <c r="O983" s="11">
        <v>2</v>
      </c>
      <c r="P983" s="11">
        <v>1</v>
      </c>
      <c r="Q983" s="11">
        <v>0</v>
      </c>
      <c r="R983" s="11">
        <v>0</v>
      </c>
      <c r="S983" s="11">
        <v>0</v>
      </c>
      <c r="T983" s="11">
        <v>0</v>
      </c>
      <c r="U983" s="11">
        <v>0</v>
      </c>
      <c r="V983" s="11">
        <v>0</v>
      </c>
      <c r="W983" s="11">
        <v>0</v>
      </c>
      <c r="X983" s="11">
        <v>0</v>
      </c>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36">
        <v>22</v>
      </c>
      <c r="AX983" s="36">
        <v>0.8984375</v>
      </c>
      <c r="AY983" s="36">
        <v>84</v>
      </c>
      <c r="AZ983" s="36">
        <v>84</v>
      </c>
      <c r="BA983" s="36">
        <v>114.27500000000001</v>
      </c>
      <c r="BB983" s="37">
        <f>SUMPRODUCT(L983:X983,分數請填寫在這邊!C$7:O$7)</f>
        <v>250</v>
      </c>
    </row>
    <row r="984" spans="1:54" x14ac:dyDescent="0.25">
      <c r="A984" s="8" t="s">
        <v>990</v>
      </c>
      <c r="B984" s="8">
        <v>6</v>
      </c>
      <c r="C984" s="10" t="s">
        <v>475</v>
      </c>
      <c r="D984" s="10" t="s">
        <v>59</v>
      </c>
      <c r="E984" s="10" t="s">
        <v>1744</v>
      </c>
      <c r="F984" s="33">
        <f t="shared" si="15"/>
        <v>166.63203124999998</v>
      </c>
      <c r="G984" s="8">
        <v>29.855</v>
      </c>
      <c r="H984" s="8">
        <v>39.372307692307686</v>
      </c>
      <c r="I984" s="14">
        <v>34.613653846153845</v>
      </c>
      <c r="J984" s="14">
        <v>18.267067307692315</v>
      </c>
      <c r="K984" s="8"/>
      <c r="L984" s="11">
        <v>1</v>
      </c>
      <c r="M984" s="11">
        <v>1.75</v>
      </c>
      <c r="N984" s="11">
        <v>0</v>
      </c>
      <c r="O984" s="11">
        <v>1.5</v>
      </c>
      <c r="P984" s="11">
        <v>0</v>
      </c>
      <c r="Q984" s="11">
        <v>1.75</v>
      </c>
      <c r="R984" s="11">
        <v>0</v>
      </c>
      <c r="S984" s="11">
        <v>0</v>
      </c>
      <c r="T984" s="11">
        <v>0</v>
      </c>
      <c r="U984" s="11">
        <v>0</v>
      </c>
      <c r="V984" s="11">
        <v>0</v>
      </c>
      <c r="W984" s="11">
        <v>0</v>
      </c>
      <c r="X984" s="11">
        <v>0</v>
      </c>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36">
        <v>18</v>
      </c>
      <c r="AX984" s="36">
        <v>0.26706730769231513</v>
      </c>
      <c r="AY984" s="36">
        <v>132.5</v>
      </c>
      <c r="AZ984" s="36">
        <v>135.75</v>
      </c>
      <c r="BA984" s="36">
        <v>133.36796875000002</v>
      </c>
      <c r="BB984" s="37">
        <f>SUMPRODUCT(L984:X984,分數請填寫在這邊!C$7:O$7)</f>
        <v>300</v>
      </c>
    </row>
    <row r="985" spans="1:54" x14ac:dyDescent="0.25">
      <c r="A985" s="8" t="s">
        <v>990</v>
      </c>
      <c r="B985" s="8">
        <v>7</v>
      </c>
      <c r="C985" s="10" t="s">
        <v>475</v>
      </c>
      <c r="D985" s="10" t="s">
        <v>477</v>
      </c>
      <c r="E985" s="10" t="s">
        <v>1742</v>
      </c>
      <c r="F985" s="33">
        <f t="shared" si="15"/>
        <v>57.133600000000001</v>
      </c>
      <c r="G985" s="8">
        <v>59.196363636363635</v>
      </c>
      <c r="H985" s="8">
        <v>60.56363636363637</v>
      </c>
      <c r="I985" s="14">
        <v>59.88</v>
      </c>
      <c r="J985" s="14">
        <v>61.077600000000004</v>
      </c>
      <c r="K985" s="8"/>
      <c r="L985" s="11">
        <v>1</v>
      </c>
      <c r="M985" s="11">
        <v>1.25</v>
      </c>
      <c r="N985" s="11">
        <v>1.5</v>
      </c>
      <c r="O985" s="11">
        <v>0</v>
      </c>
      <c r="P985" s="11">
        <v>0</v>
      </c>
      <c r="Q985" s="11">
        <v>0</v>
      </c>
      <c r="R985" s="11">
        <v>0</v>
      </c>
      <c r="S985" s="11">
        <v>0</v>
      </c>
      <c r="T985" s="11">
        <v>0</v>
      </c>
      <c r="U985" s="11">
        <v>0</v>
      </c>
      <c r="V985" s="11">
        <v>0</v>
      </c>
      <c r="W985" s="11">
        <v>0</v>
      </c>
      <c r="X985" s="11">
        <v>0</v>
      </c>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36">
        <v>49</v>
      </c>
      <c r="AX985" s="36">
        <v>0.85000000000000853</v>
      </c>
      <c r="AY985" s="36">
        <v>112.25</v>
      </c>
      <c r="AZ985" s="36">
        <v>113.5</v>
      </c>
      <c r="BA985" s="36">
        <v>130.3664</v>
      </c>
      <c r="BB985" s="37">
        <f>SUMPRODUCT(L985:X985,分數請填寫在這邊!C$7:O$7)</f>
        <v>187.5</v>
      </c>
    </row>
    <row r="986" spans="1:54" x14ac:dyDescent="0.25">
      <c r="A986" s="8" t="s">
        <v>990</v>
      </c>
      <c r="B986" s="8">
        <v>8</v>
      </c>
      <c r="C986" s="10" t="s">
        <v>475</v>
      </c>
      <c r="D986" s="10" t="s">
        <v>478</v>
      </c>
      <c r="E986" s="10" t="s">
        <v>1743</v>
      </c>
      <c r="F986" s="33">
        <f t="shared" si="15"/>
        <v>54.926518181818182</v>
      </c>
      <c r="G986" s="8">
        <v>58.166666666666664</v>
      </c>
      <c r="H986" s="8">
        <v>60.883636363636363</v>
      </c>
      <c r="I986" s="14">
        <v>59.525151515151514</v>
      </c>
      <c r="J986" s="14">
        <v>60.715654545454548</v>
      </c>
      <c r="K986" s="8"/>
      <c r="L986" s="11">
        <v>1</v>
      </c>
      <c r="M986" s="11">
        <v>1.5</v>
      </c>
      <c r="N986" s="11">
        <v>1.25</v>
      </c>
      <c r="O986" s="11">
        <v>0</v>
      </c>
      <c r="P986" s="11">
        <v>0</v>
      </c>
      <c r="Q986" s="11">
        <v>0</v>
      </c>
      <c r="R986" s="11">
        <v>0</v>
      </c>
      <c r="S986" s="11">
        <v>0</v>
      </c>
      <c r="T986" s="11">
        <v>0</v>
      </c>
      <c r="U986" s="11">
        <v>0</v>
      </c>
      <c r="V986" s="11">
        <v>0</v>
      </c>
      <c r="W986" s="11">
        <v>0</v>
      </c>
      <c r="X986" s="11">
        <v>0</v>
      </c>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36">
        <v>49</v>
      </c>
      <c r="AX986" s="36">
        <v>0.40643939393939377</v>
      </c>
      <c r="AY986" s="36">
        <v>114.75</v>
      </c>
      <c r="AZ986" s="36">
        <v>116.25</v>
      </c>
      <c r="BA986" s="36">
        <v>132.57348181818182</v>
      </c>
      <c r="BB986" s="37">
        <f>SUMPRODUCT(L986:X986,分數請填寫在這邊!C$7:O$7)</f>
        <v>187.5</v>
      </c>
    </row>
    <row r="987" spans="1:54" x14ac:dyDescent="0.25">
      <c r="A987" s="8" t="s">
        <v>990</v>
      </c>
      <c r="B987" s="8">
        <v>9</v>
      </c>
      <c r="C987" s="10" t="s">
        <v>475</v>
      </c>
      <c r="D987" s="10" t="s">
        <v>2582</v>
      </c>
      <c r="E987" s="10" t="s">
        <v>2916</v>
      </c>
      <c r="F987" s="33">
        <f t="shared" si="15"/>
        <v>51.076346666666666</v>
      </c>
      <c r="G987" s="8">
        <v>50.076000000000001</v>
      </c>
      <c r="H987" s="8">
        <v>54.751111111111108</v>
      </c>
      <c r="I987" s="14">
        <v>52.413555555555554</v>
      </c>
      <c r="J987" s="14">
        <v>53.461826666666667</v>
      </c>
      <c r="K987" s="8"/>
      <c r="L987" s="11">
        <v>1</v>
      </c>
      <c r="M987" s="11">
        <v>1</v>
      </c>
      <c r="N987" s="11">
        <v>1</v>
      </c>
      <c r="O987" s="11">
        <v>0</v>
      </c>
      <c r="P987" s="11">
        <v>0</v>
      </c>
      <c r="Q987" s="11">
        <v>0</v>
      </c>
      <c r="R987" s="11">
        <v>0</v>
      </c>
      <c r="S987" s="11">
        <v>0</v>
      </c>
      <c r="T987" s="11">
        <v>0</v>
      </c>
      <c r="U987" s="11">
        <v>0</v>
      </c>
      <c r="V987" s="11">
        <v>0</v>
      </c>
      <c r="W987" s="11">
        <v>0</v>
      </c>
      <c r="X987" s="11">
        <v>0</v>
      </c>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36">
        <v>40</v>
      </c>
      <c r="AX987" s="36">
        <v>0.51694444444444798</v>
      </c>
      <c r="AY987" s="36">
        <v>84</v>
      </c>
      <c r="AZ987" s="36">
        <v>87</v>
      </c>
      <c r="BA987" s="36">
        <v>98.923653333333334</v>
      </c>
      <c r="BB987" s="37">
        <f>SUMPRODUCT(L987:X987,分數請填寫在這邊!C$7:O$7)</f>
        <v>150</v>
      </c>
    </row>
    <row r="988" spans="1:54" x14ac:dyDescent="0.25">
      <c r="A988" s="8" t="s">
        <v>990</v>
      </c>
      <c r="B988" s="8">
        <v>10</v>
      </c>
      <c r="C988" s="10" t="s">
        <v>475</v>
      </c>
      <c r="D988" s="10" t="s">
        <v>2583</v>
      </c>
      <c r="E988" s="10" t="s">
        <v>2917</v>
      </c>
      <c r="F988" s="33">
        <f t="shared" si="15"/>
        <v>68.614519999999999</v>
      </c>
      <c r="G988" s="8">
        <v>50.076000000000001</v>
      </c>
      <c r="H988" s="8">
        <v>54.751111111111108</v>
      </c>
      <c r="I988" s="14">
        <v>52.413555555555554</v>
      </c>
      <c r="J988" s="14">
        <v>53.461826666666667</v>
      </c>
      <c r="K988" s="8"/>
      <c r="L988" s="11">
        <v>1</v>
      </c>
      <c r="M988" s="11">
        <v>1</v>
      </c>
      <c r="N988" s="11">
        <v>1</v>
      </c>
      <c r="O988" s="11">
        <v>0</v>
      </c>
      <c r="P988" s="11">
        <v>1</v>
      </c>
      <c r="Q988" s="11">
        <v>0</v>
      </c>
      <c r="R988" s="11">
        <v>0</v>
      </c>
      <c r="S988" s="11">
        <v>0</v>
      </c>
      <c r="T988" s="11">
        <v>0</v>
      </c>
      <c r="U988" s="11">
        <v>0</v>
      </c>
      <c r="V988" s="11">
        <v>0</v>
      </c>
      <c r="W988" s="11">
        <v>0</v>
      </c>
      <c r="X988" s="11">
        <v>0</v>
      </c>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36">
        <v>40</v>
      </c>
      <c r="AX988" s="36">
        <v>0.51694444444444798</v>
      </c>
      <c r="AY988" s="36">
        <v>110</v>
      </c>
      <c r="AZ988" s="36">
        <v>113</v>
      </c>
      <c r="BA988" s="36">
        <v>131.38548</v>
      </c>
      <c r="BB988" s="37">
        <f>SUMPRODUCT(L988:X988,分數請填寫在這邊!C$7:O$7)</f>
        <v>200</v>
      </c>
    </row>
    <row r="989" spans="1:54" x14ac:dyDescent="0.25">
      <c r="A989" s="8" t="s">
        <v>990</v>
      </c>
      <c r="B989" s="8">
        <v>11</v>
      </c>
      <c r="C989" s="10" t="s">
        <v>475</v>
      </c>
      <c r="D989" s="10" t="s">
        <v>34</v>
      </c>
      <c r="E989" s="10" t="s">
        <v>1748</v>
      </c>
      <c r="F989" s="33">
        <f t="shared" si="15"/>
        <v>100.94375000000001</v>
      </c>
      <c r="G989" s="8">
        <v>37.537500000000001</v>
      </c>
      <c r="H989" s="8">
        <v>48.5</v>
      </c>
      <c r="I989" s="14">
        <v>43.018749999999997</v>
      </c>
      <c r="J989" s="14">
        <v>43.018749999999997</v>
      </c>
      <c r="K989" s="8"/>
      <c r="L989" s="11">
        <v>0</v>
      </c>
      <c r="M989" s="11">
        <v>1</v>
      </c>
      <c r="N989" s="11">
        <v>1</v>
      </c>
      <c r="O989" s="11">
        <v>1</v>
      </c>
      <c r="P989" s="11">
        <v>1</v>
      </c>
      <c r="Q989" s="11">
        <v>0</v>
      </c>
      <c r="R989" s="11">
        <v>0</v>
      </c>
      <c r="S989" s="11">
        <v>0</v>
      </c>
      <c r="T989" s="11">
        <v>0</v>
      </c>
      <c r="U989" s="11">
        <v>0</v>
      </c>
      <c r="V989" s="11">
        <v>0</v>
      </c>
      <c r="W989" s="11">
        <v>0</v>
      </c>
      <c r="X989" s="11">
        <v>0</v>
      </c>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36">
        <v>28</v>
      </c>
      <c r="AX989" s="36">
        <v>0.7734375</v>
      </c>
      <c r="AY989" s="36">
        <v>74</v>
      </c>
      <c r="AZ989" s="36">
        <v>76</v>
      </c>
      <c r="BA989" s="36">
        <v>99.056249999999991</v>
      </c>
      <c r="BB989" s="37">
        <f>SUMPRODUCT(L989:X989,分數請填寫在這邊!C$7:O$7)</f>
        <v>200</v>
      </c>
    </row>
    <row r="990" spans="1:54" x14ac:dyDescent="0.25">
      <c r="A990" s="8" t="s">
        <v>990</v>
      </c>
      <c r="B990" s="8">
        <v>12</v>
      </c>
      <c r="C990" s="10" t="s">
        <v>475</v>
      </c>
      <c r="D990" s="10" t="s">
        <v>243</v>
      </c>
      <c r="E990" s="10" t="s">
        <v>1749</v>
      </c>
      <c r="F990" s="33">
        <f t="shared" si="15"/>
        <v>133.55833333333334</v>
      </c>
      <c r="G990" s="8">
        <v>29.955555555555559</v>
      </c>
      <c r="H990" s="8">
        <v>44.633333333333333</v>
      </c>
      <c r="I990" s="14">
        <v>37.294444444444444</v>
      </c>
      <c r="J990" s="14">
        <v>37.294444444444444</v>
      </c>
      <c r="K990" s="8"/>
      <c r="L990" s="11">
        <v>1</v>
      </c>
      <c r="M990" s="11">
        <v>1</v>
      </c>
      <c r="N990" s="11">
        <v>1</v>
      </c>
      <c r="O990" s="11">
        <v>1</v>
      </c>
      <c r="P990" s="11">
        <v>1.5</v>
      </c>
      <c r="Q990" s="11">
        <v>0</v>
      </c>
      <c r="R990" s="11">
        <v>0</v>
      </c>
      <c r="S990" s="11">
        <v>0</v>
      </c>
      <c r="T990" s="11">
        <v>0</v>
      </c>
      <c r="U990" s="11">
        <v>0</v>
      </c>
      <c r="V990" s="11">
        <v>0</v>
      </c>
      <c r="W990" s="11">
        <v>0</v>
      </c>
      <c r="X990" s="11">
        <v>0</v>
      </c>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36">
        <v>21</v>
      </c>
      <c r="AX990" s="36">
        <v>0.61805555555555713</v>
      </c>
      <c r="AY990" s="36">
        <v>109</v>
      </c>
      <c r="AZ990" s="36">
        <v>111</v>
      </c>
      <c r="BA990" s="36">
        <v>141.44166666666666</v>
      </c>
      <c r="BB990" s="37">
        <f>SUMPRODUCT(L990:X990,分數請填寫在這邊!C$7:O$7)</f>
        <v>275</v>
      </c>
    </row>
    <row r="991" spans="1:54" x14ac:dyDescent="0.25">
      <c r="A991" s="8" t="s">
        <v>990</v>
      </c>
      <c r="B991" s="8">
        <v>13</v>
      </c>
      <c r="C991" s="10" t="s">
        <v>475</v>
      </c>
      <c r="D991" s="10" t="s">
        <v>86</v>
      </c>
      <c r="E991" s="10" t="s">
        <v>1750</v>
      </c>
      <c r="F991" s="33">
        <f t="shared" si="15"/>
        <v>-30.28515625</v>
      </c>
      <c r="G991" s="8">
        <v>47.332500000000003</v>
      </c>
      <c r="H991" s="8">
        <v>56.85</v>
      </c>
      <c r="I991" s="14">
        <v>52.091250000000002</v>
      </c>
      <c r="J991" s="14">
        <v>40.114062500000003</v>
      </c>
      <c r="K991" s="8"/>
      <c r="L991" s="11">
        <v>1</v>
      </c>
      <c r="M991" s="11">
        <v>1.5</v>
      </c>
      <c r="N991" s="11">
        <v>0</v>
      </c>
      <c r="O991" s="11">
        <v>0</v>
      </c>
      <c r="P991" s="11">
        <v>0</v>
      </c>
      <c r="Q991" s="11">
        <v>0</v>
      </c>
      <c r="R991" s="11">
        <v>0</v>
      </c>
      <c r="S991" s="11">
        <v>0</v>
      </c>
      <c r="T991" s="11">
        <v>1</v>
      </c>
      <c r="U991" s="11">
        <v>0</v>
      </c>
      <c r="V991" s="11">
        <v>1.5</v>
      </c>
      <c r="W991" s="11">
        <v>0</v>
      </c>
      <c r="X991" s="11">
        <v>0</v>
      </c>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36">
        <v>40</v>
      </c>
      <c r="AX991" s="36">
        <v>0.11406250000000284</v>
      </c>
      <c r="AY991" s="36">
        <v>155</v>
      </c>
      <c r="AZ991" s="36">
        <v>157.5</v>
      </c>
      <c r="BA991" s="36">
        <v>155.28515625</v>
      </c>
      <c r="BB991" s="37">
        <f>SUMPRODUCT(L991:X991,分數請填寫在這邊!C$7:O$7)</f>
        <v>125</v>
      </c>
    </row>
    <row r="992" spans="1:54" x14ac:dyDescent="0.25">
      <c r="A992" s="8" t="s">
        <v>990</v>
      </c>
      <c r="B992" s="8">
        <v>14</v>
      </c>
      <c r="C992" s="10" t="s">
        <v>475</v>
      </c>
      <c r="D992" s="10" t="s">
        <v>49</v>
      </c>
      <c r="E992" s="10" t="s">
        <v>1752</v>
      </c>
      <c r="F992" s="33">
        <f t="shared" si="15"/>
        <v>-39.803571428571445</v>
      </c>
      <c r="G992" s="8">
        <v>58</v>
      </c>
      <c r="H992" s="8">
        <v>62.48571428571428</v>
      </c>
      <c r="I992" s="14">
        <v>60.24285714285714</v>
      </c>
      <c r="J992" s="14">
        <v>50.303571428571431</v>
      </c>
      <c r="K992" s="8"/>
      <c r="L992" s="11">
        <v>1</v>
      </c>
      <c r="M992" s="11">
        <v>2</v>
      </c>
      <c r="N992" s="11">
        <v>0</v>
      </c>
      <c r="O992" s="11">
        <v>0</v>
      </c>
      <c r="P992" s="11">
        <v>0</v>
      </c>
      <c r="Q992" s="11">
        <v>0</v>
      </c>
      <c r="R992" s="11">
        <v>0</v>
      </c>
      <c r="S992" s="11">
        <v>0</v>
      </c>
      <c r="T992" s="11">
        <v>1</v>
      </c>
      <c r="U992" s="11">
        <v>0</v>
      </c>
      <c r="V992" s="11">
        <v>1.5</v>
      </c>
      <c r="W992" s="11">
        <v>0</v>
      </c>
      <c r="X992" s="11">
        <v>0</v>
      </c>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36">
        <v>50</v>
      </c>
      <c r="AX992" s="36">
        <v>0.3035714285714306</v>
      </c>
      <c r="AY992" s="36">
        <v>189.5</v>
      </c>
      <c r="AZ992" s="36">
        <v>190.5</v>
      </c>
      <c r="BA992" s="36">
        <v>189.80357142857144</v>
      </c>
      <c r="BB992" s="37">
        <f>SUMPRODUCT(L992:X992,分數請填寫在這邊!C$7:O$7)</f>
        <v>150</v>
      </c>
    </row>
    <row r="993" spans="1:54" x14ac:dyDescent="0.25">
      <c r="A993" s="8" t="s">
        <v>990</v>
      </c>
      <c r="B993" s="8">
        <v>15</v>
      </c>
      <c r="C993" s="10" t="s">
        <v>475</v>
      </c>
      <c r="D993" s="10" t="s">
        <v>52</v>
      </c>
      <c r="E993" s="10" t="s">
        <v>1754</v>
      </c>
      <c r="F993" s="33">
        <f t="shared" si="15"/>
        <v>8.1043650793650954</v>
      </c>
      <c r="G993" s="8">
        <v>56.594285714285711</v>
      </c>
      <c r="H993" s="8">
        <v>66.522222222222226</v>
      </c>
      <c r="I993" s="14">
        <v>61.558253968253965</v>
      </c>
      <c r="J993" s="14">
        <v>51.947817460317459</v>
      </c>
      <c r="K993" s="8"/>
      <c r="L993" s="11">
        <v>2</v>
      </c>
      <c r="M993" s="11">
        <v>2</v>
      </c>
      <c r="N993" s="11">
        <v>0</v>
      </c>
      <c r="O993" s="11">
        <v>0</v>
      </c>
      <c r="P993" s="11">
        <v>0</v>
      </c>
      <c r="Q993" s="11">
        <v>0</v>
      </c>
      <c r="R993" s="11">
        <v>0</v>
      </c>
      <c r="S993" s="11">
        <v>0</v>
      </c>
      <c r="T993" s="11">
        <v>1</v>
      </c>
      <c r="U993" s="11">
        <v>0</v>
      </c>
      <c r="V993" s="11">
        <v>0</v>
      </c>
      <c r="W993" s="11">
        <v>0</v>
      </c>
      <c r="X993" s="11">
        <v>0</v>
      </c>
      <c r="Y993" s="8"/>
      <c r="Z993" s="8"/>
      <c r="AA993" s="8" t="s">
        <v>962</v>
      </c>
      <c r="AB993" s="8" t="s">
        <v>962</v>
      </c>
      <c r="AC993" s="8"/>
      <c r="AD993" s="8"/>
      <c r="AE993" s="8"/>
      <c r="AF993" s="8"/>
      <c r="AG993" s="8"/>
      <c r="AH993" s="8"/>
      <c r="AI993" s="8"/>
      <c r="AJ993" s="8"/>
      <c r="AK993" s="8"/>
      <c r="AL993" s="8"/>
      <c r="AM993" s="8"/>
      <c r="AN993" s="8"/>
      <c r="AO993" s="8"/>
      <c r="AP993" s="8"/>
      <c r="AQ993" s="8"/>
      <c r="AR993" s="8"/>
      <c r="AS993" s="8"/>
      <c r="AT993" s="8"/>
      <c r="AU993" s="8"/>
      <c r="AV993" s="8"/>
      <c r="AW993" s="36">
        <v>51</v>
      </c>
      <c r="AX993" s="36">
        <v>0.94781746031745939</v>
      </c>
      <c r="AY993" s="36">
        <v>190</v>
      </c>
      <c r="AZ993" s="36">
        <v>192</v>
      </c>
      <c r="BA993" s="36">
        <v>191.8956349206349</v>
      </c>
      <c r="BB993" s="37">
        <f>SUMPRODUCT(L993:X993,分數請填寫在這邊!C$7:O$7)</f>
        <v>200</v>
      </c>
    </row>
    <row r="994" spans="1:54" x14ac:dyDescent="0.25">
      <c r="A994" s="8" t="s">
        <v>990</v>
      </c>
      <c r="B994" s="8">
        <v>16</v>
      </c>
      <c r="C994" s="10" t="s">
        <v>475</v>
      </c>
      <c r="D994" s="10" t="s">
        <v>51</v>
      </c>
      <c r="E994" s="10" t="s">
        <v>1751</v>
      </c>
      <c r="F994" s="33">
        <f t="shared" si="15"/>
        <v>-32.5</v>
      </c>
      <c r="G994" s="8">
        <v>51.373333333333328</v>
      </c>
      <c r="H994" s="8">
        <v>58.573333333333331</v>
      </c>
      <c r="I994" s="14">
        <v>54.973333333333329</v>
      </c>
      <c r="J994" s="14">
        <v>43.716666666666661</v>
      </c>
      <c r="K994" s="8"/>
      <c r="L994" s="11">
        <v>1</v>
      </c>
      <c r="M994" s="11">
        <v>2</v>
      </c>
      <c r="N994" s="11">
        <v>0</v>
      </c>
      <c r="O994" s="11">
        <v>0</v>
      </c>
      <c r="P994" s="11">
        <v>0</v>
      </c>
      <c r="Q994" s="11">
        <v>0</v>
      </c>
      <c r="R994" s="11">
        <v>0</v>
      </c>
      <c r="S994" s="11">
        <v>0</v>
      </c>
      <c r="T994" s="11">
        <v>1</v>
      </c>
      <c r="U994" s="11">
        <v>0</v>
      </c>
      <c r="V994" s="11">
        <v>1.75</v>
      </c>
      <c r="W994" s="11">
        <v>0</v>
      </c>
      <c r="X994" s="11">
        <v>0</v>
      </c>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36">
        <v>43</v>
      </c>
      <c r="AX994" s="36">
        <v>0.71666666666666146</v>
      </c>
      <c r="AY994" s="36">
        <v>182.5</v>
      </c>
      <c r="AZ994" s="36">
        <v>182.5</v>
      </c>
      <c r="BA994" s="36">
        <v>182.5</v>
      </c>
      <c r="BB994" s="37">
        <f>SUMPRODUCT(L994:X994,分數請填寫在這邊!C$7:O$7)</f>
        <v>150</v>
      </c>
    </row>
    <row r="995" spans="1:54" x14ac:dyDescent="0.25">
      <c r="A995" s="8" t="s">
        <v>990</v>
      </c>
      <c r="B995" s="8">
        <v>17</v>
      </c>
      <c r="C995" s="10" t="s">
        <v>475</v>
      </c>
      <c r="D995" s="10" t="s">
        <v>50</v>
      </c>
      <c r="E995" s="10" t="s">
        <v>1753</v>
      </c>
      <c r="F995" s="33">
        <f t="shared" si="15"/>
        <v>-85.266666666666652</v>
      </c>
      <c r="G995" s="8">
        <v>62.699999999999989</v>
      </c>
      <c r="H995" s="8">
        <v>71.451111111111103</v>
      </c>
      <c r="I995" s="14">
        <v>67.075555555555553</v>
      </c>
      <c r="J995" s="14">
        <v>58.844444444444441</v>
      </c>
      <c r="K995" s="8"/>
      <c r="L995" s="11">
        <v>1</v>
      </c>
      <c r="M995" s="11">
        <v>1.5</v>
      </c>
      <c r="N995" s="11">
        <v>0</v>
      </c>
      <c r="O995" s="11">
        <v>0</v>
      </c>
      <c r="P995" s="11">
        <v>0</v>
      </c>
      <c r="Q995" s="11">
        <v>0</v>
      </c>
      <c r="R995" s="11">
        <v>0</v>
      </c>
      <c r="S995" s="11">
        <v>0</v>
      </c>
      <c r="T995" s="11">
        <v>1.5</v>
      </c>
      <c r="U995" s="11">
        <v>0</v>
      </c>
      <c r="V995" s="11">
        <v>1.5</v>
      </c>
      <c r="W995" s="11">
        <v>0</v>
      </c>
      <c r="X995" s="11">
        <v>0</v>
      </c>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36">
        <v>58</v>
      </c>
      <c r="AX995" s="36">
        <v>0.84444444444444144</v>
      </c>
      <c r="AY995" s="36">
        <v>209</v>
      </c>
      <c r="AZ995" s="36">
        <v>210.5</v>
      </c>
      <c r="BA995" s="36">
        <v>210.26666666666665</v>
      </c>
      <c r="BB995" s="37">
        <f>SUMPRODUCT(L995:X995,分數請填寫在這邊!C$7:O$7)</f>
        <v>125</v>
      </c>
    </row>
    <row r="996" spans="1:54" x14ac:dyDescent="0.25">
      <c r="A996" s="8" t="s">
        <v>990</v>
      </c>
      <c r="B996" s="8">
        <v>18</v>
      </c>
      <c r="C996" s="10" t="s">
        <v>475</v>
      </c>
      <c r="D996" s="10" t="s">
        <v>480</v>
      </c>
      <c r="E996" s="10" t="s">
        <v>1755</v>
      </c>
      <c r="F996" s="33">
        <f t="shared" si="15"/>
        <v>5.0549450549450512</v>
      </c>
      <c r="G996" s="8">
        <v>37.307692307692307</v>
      </c>
      <c r="H996" s="8">
        <v>47.457142857142863</v>
      </c>
      <c r="I996" s="14">
        <v>42.382417582417588</v>
      </c>
      <c r="J996" s="14">
        <v>27.978021978021985</v>
      </c>
      <c r="K996" s="8"/>
      <c r="L996" s="11">
        <v>1.5</v>
      </c>
      <c r="M996" s="11">
        <v>2</v>
      </c>
      <c r="N996" s="11">
        <v>0</v>
      </c>
      <c r="O996" s="11">
        <v>0</v>
      </c>
      <c r="P996" s="11">
        <v>0</v>
      </c>
      <c r="Q996" s="11">
        <v>0</v>
      </c>
      <c r="R996" s="11">
        <v>0</v>
      </c>
      <c r="S996" s="11">
        <v>1.5</v>
      </c>
      <c r="T996" s="11">
        <v>0</v>
      </c>
      <c r="U996" s="11">
        <v>0</v>
      </c>
      <c r="V996" s="11">
        <v>1</v>
      </c>
      <c r="W996" s="11">
        <v>0</v>
      </c>
      <c r="X996" s="11">
        <v>0</v>
      </c>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36">
        <v>27</v>
      </c>
      <c r="AX996" s="36">
        <v>0.97802197802198521</v>
      </c>
      <c r="AY996" s="36">
        <v>167.5</v>
      </c>
      <c r="AZ996" s="36">
        <v>170</v>
      </c>
      <c r="BA996" s="36">
        <v>169.94505494505495</v>
      </c>
      <c r="BB996" s="37">
        <f>SUMPRODUCT(L996:X996,分數請填寫在這邊!C$7:O$7)</f>
        <v>175</v>
      </c>
    </row>
    <row r="997" spans="1:54" x14ac:dyDescent="0.25">
      <c r="A997" s="8" t="s">
        <v>990</v>
      </c>
      <c r="B997" s="8">
        <v>19</v>
      </c>
      <c r="C997" s="10" t="s">
        <v>475</v>
      </c>
      <c r="D997" s="10" t="s">
        <v>2584</v>
      </c>
      <c r="E997" s="10" t="s">
        <v>2918</v>
      </c>
      <c r="F997" s="33">
        <f t="shared" si="15"/>
        <v>-17.880952380952408</v>
      </c>
      <c r="G997" s="8">
        <v>51.714285714285715</v>
      </c>
      <c r="H997" s="8">
        <v>61.822222222222223</v>
      </c>
      <c r="I997" s="14">
        <v>56.768253968253973</v>
      </c>
      <c r="J997" s="14">
        <v>45.960317460317469</v>
      </c>
      <c r="K997" s="8"/>
      <c r="L997" s="11">
        <v>1</v>
      </c>
      <c r="M997" s="11">
        <v>2</v>
      </c>
      <c r="N997" s="11">
        <v>0</v>
      </c>
      <c r="O997" s="11">
        <v>0</v>
      </c>
      <c r="P997" s="11">
        <v>0</v>
      </c>
      <c r="Q997" s="11">
        <v>0</v>
      </c>
      <c r="R997" s="11">
        <v>0</v>
      </c>
      <c r="S997" s="11">
        <v>0</v>
      </c>
      <c r="T997" s="11">
        <v>1</v>
      </c>
      <c r="U997" s="11">
        <v>0</v>
      </c>
      <c r="V997" s="11">
        <v>1</v>
      </c>
      <c r="W997" s="11">
        <v>0</v>
      </c>
      <c r="X997" s="11">
        <v>0</v>
      </c>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36">
        <v>45</v>
      </c>
      <c r="AX997" s="36">
        <v>0.96031746031746934</v>
      </c>
      <c r="AY997" s="36">
        <v>165</v>
      </c>
      <c r="AZ997" s="36">
        <v>168</v>
      </c>
      <c r="BA997" s="36">
        <v>167.88095238095241</v>
      </c>
      <c r="BB997" s="37">
        <f>SUMPRODUCT(L997:X997,分數請填寫在這邊!C$7:O$7)</f>
        <v>150</v>
      </c>
    </row>
    <row r="998" spans="1:54" x14ac:dyDescent="0.25">
      <c r="A998" s="8" t="s">
        <v>990</v>
      </c>
      <c r="B998" s="8">
        <v>20</v>
      </c>
      <c r="C998" s="10" t="s">
        <v>475</v>
      </c>
      <c r="D998" s="10" t="s">
        <v>2585</v>
      </c>
      <c r="E998" s="10" t="s">
        <v>2919</v>
      </c>
      <c r="F998" s="33">
        <f t="shared" si="15"/>
        <v>13.099206349206327</v>
      </c>
      <c r="G998" s="8">
        <v>51.714285714285715</v>
      </c>
      <c r="H998" s="8">
        <v>61.822222222222223</v>
      </c>
      <c r="I998" s="14">
        <v>56.768253968253973</v>
      </c>
      <c r="J998" s="14">
        <v>45.960317460317469</v>
      </c>
      <c r="K998" s="8"/>
      <c r="L998" s="11">
        <v>1.5</v>
      </c>
      <c r="M998" s="11">
        <v>2</v>
      </c>
      <c r="N998" s="11">
        <v>0</v>
      </c>
      <c r="O998" s="11">
        <v>0</v>
      </c>
      <c r="P998" s="11">
        <v>0</v>
      </c>
      <c r="Q998" s="11">
        <v>0</v>
      </c>
      <c r="R998" s="11">
        <v>0</v>
      </c>
      <c r="S998" s="11">
        <v>0</v>
      </c>
      <c r="T998" s="11">
        <v>1</v>
      </c>
      <c r="U998" s="11">
        <v>0</v>
      </c>
      <c r="V998" s="11">
        <v>0</v>
      </c>
      <c r="W998" s="11">
        <v>0</v>
      </c>
      <c r="X998" s="11">
        <v>0</v>
      </c>
      <c r="Y998" s="8"/>
      <c r="Z998" s="8"/>
      <c r="AA998" s="8" t="s">
        <v>962</v>
      </c>
      <c r="AB998" s="8" t="s">
        <v>962</v>
      </c>
      <c r="AC998" s="8"/>
      <c r="AD998" s="8"/>
      <c r="AE998" s="8"/>
      <c r="AF998" s="8"/>
      <c r="AG998" s="8"/>
      <c r="AH998" s="8"/>
      <c r="AI998" s="8"/>
      <c r="AJ998" s="8"/>
      <c r="AK998" s="8"/>
      <c r="AL998" s="8"/>
      <c r="AM998" s="8"/>
      <c r="AN998" s="8"/>
      <c r="AO998" s="8"/>
      <c r="AP998" s="8"/>
      <c r="AQ998" s="8"/>
      <c r="AR998" s="8"/>
      <c r="AS998" s="8"/>
      <c r="AT998" s="8"/>
      <c r="AU998" s="8"/>
      <c r="AV998" s="8"/>
      <c r="AW998" s="36">
        <v>45</v>
      </c>
      <c r="AX998" s="36">
        <v>0.96031746031746934</v>
      </c>
      <c r="AY998" s="36">
        <v>159.5</v>
      </c>
      <c r="AZ998" s="36">
        <v>162</v>
      </c>
      <c r="BA998" s="36">
        <v>161.90079365079367</v>
      </c>
      <c r="BB998" s="37">
        <f>SUMPRODUCT(L998:X998,分數請填寫在這邊!C$7:O$7)</f>
        <v>175</v>
      </c>
    </row>
    <row r="999" spans="1:54" x14ac:dyDescent="0.25">
      <c r="A999" s="8" t="s">
        <v>990</v>
      </c>
      <c r="B999" s="8">
        <v>21</v>
      </c>
      <c r="C999" s="10" t="s">
        <v>475</v>
      </c>
      <c r="D999" s="10" t="s">
        <v>481</v>
      </c>
      <c r="E999" s="10" t="s">
        <v>1756</v>
      </c>
      <c r="F999" s="33">
        <f t="shared" si="15"/>
        <v>-39.545833333333348</v>
      </c>
      <c r="G999" s="8">
        <v>50.470000000000006</v>
      </c>
      <c r="H999" s="8">
        <v>64.366666666666674</v>
      </c>
      <c r="I999" s="14">
        <v>57.418333333333337</v>
      </c>
      <c r="J999" s="14">
        <v>46.772916666666674</v>
      </c>
      <c r="K999" s="8"/>
      <c r="L999" s="11">
        <v>2</v>
      </c>
      <c r="M999" s="11">
        <v>1</v>
      </c>
      <c r="N999" s="11">
        <v>0</v>
      </c>
      <c r="O999" s="11">
        <v>0</v>
      </c>
      <c r="P999" s="11">
        <v>0</v>
      </c>
      <c r="Q999" s="11">
        <v>0</v>
      </c>
      <c r="R999" s="11">
        <v>2</v>
      </c>
      <c r="S999" s="11">
        <v>0</v>
      </c>
      <c r="T999" s="11">
        <v>0</v>
      </c>
      <c r="U999" s="11">
        <v>0</v>
      </c>
      <c r="V999" s="11">
        <v>0</v>
      </c>
      <c r="W999" s="11">
        <v>0</v>
      </c>
      <c r="X999" s="11">
        <v>0</v>
      </c>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36">
        <v>46</v>
      </c>
      <c r="AX999" s="36">
        <v>0.77291666666667425</v>
      </c>
      <c r="AY999" s="36">
        <v>188</v>
      </c>
      <c r="AZ999" s="36">
        <v>190</v>
      </c>
      <c r="BA999" s="36">
        <v>189.54583333333335</v>
      </c>
      <c r="BB999" s="37">
        <f>SUMPRODUCT(L999:X999,分數請填寫在這邊!C$7:O$7)</f>
        <v>150</v>
      </c>
    </row>
    <row r="1000" spans="1:54" x14ac:dyDescent="0.25">
      <c r="A1000" s="8" t="s">
        <v>990</v>
      </c>
      <c r="B1000" s="8">
        <v>22</v>
      </c>
      <c r="C1000" s="10" t="s">
        <v>475</v>
      </c>
      <c r="D1000" s="10" t="s">
        <v>482</v>
      </c>
      <c r="E1000" s="10" t="s">
        <v>1757</v>
      </c>
      <c r="F1000" s="33">
        <f t="shared" si="15"/>
        <v>-70.5</v>
      </c>
      <c r="G1000" s="8">
        <v>45.097777777777779</v>
      </c>
      <c r="H1000" s="8">
        <v>56.433846153846162</v>
      </c>
      <c r="I1000" s="14">
        <v>50.76581196581197</v>
      </c>
      <c r="J1000" s="14">
        <v>38.457264957264968</v>
      </c>
      <c r="K1000" s="8"/>
      <c r="L1000" s="11">
        <v>2</v>
      </c>
      <c r="M1000" s="11">
        <v>0</v>
      </c>
      <c r="N1000" s="11">
        <v>0</v>
      </c>
      <c r="O1000" s="11">
        <v>0</v>
      </c>
      <c r="P1000" s="11">
        <v>0</v>
      </c>
      <c r="Q1000" s="11">
        <v>0</v>
      </c>
      <c r="R1000" s="11">
        <v>1.5</v>
      </c>
      <c r="S1000" s="11">
        <v>1</v>
      </c>
      <c r="T1000" s="11">
        <v>0</v>
      </c>
      <c r="U1000" s="11">
        <v>0</v>
      </c>
      <c r="V1000" s="11">
        <v>0</v>
      </c>
      <c r="W1000" s="11">
        <v>0</v>
      </c>
      <c r="X1000" s="11">
        <v>0</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36">
        <v>38</v>
      </c>
      <c r="AX1000" s="36">
        <v>0.45726495726496807</v>
      </c>
      <c r="AY1000" s="36">
        <v>170.5</v>
      </c>
      <c r="AZ1000" s="36">
        <v>170.5</v>
      </c>
      <c r="BA1000" s="36">
        <v>170.5</v>
      </c>
      <c r="BB1000" s="37">
        <f>SUMPRODUCT(L1000:X1000,分數請填寫在這邊!C$7:O$7)</f>
        <v>100</v>
      </c>
    </row>
    <row r="1001" spans="1:54" x14ac:dyDescent="0.25">
      <c r="A1001" s="8" t="s">
        <v>990</v>
      </c>
      <c r="B1001" s="8">
        <v>23</v>
      </c>
      <c r="C1001" s="10" t="s">
        <v>475</v>
      </c>
      <c r="D1001" s="10" t="s">
        <v>295</v>
      </c>
      <c r="E1001" s="10" t="s">
        <v>1758</v>
      </c>
      <c r="F1001" s="33">
        <f t="shared" si="15"/>
        <v>23.27310924369749</v>
      </c>
      <c r="G1001" s="8">
        <v>45.028571428571425</v>
      </c>
      <c r="H1001" s="8">
        <v>56.752941176470586</v>
      </c>
      <c r="I1001" s="14">
        <v>50.890756302521005</v>
      </c>
      <c r="J1001" s="14">
        <v>38.613445378151262</v>
      </c>
      <c r="K1001" s="8"/>
      <c r="L1001" s="11">
        <v>1.25</v>
      </c>
      <c r="M1001" s="11">
        <v>2</v>
      </c>
      <c r="N1001" s="11">
        <v>0</v>
      </c>
      <c r="O1001" s="11">
        <v>0</v>
      </c>
      <c r="P1001" s="11">
        <v>0</v>
      </c>
      <c r="Q1001" s="11">
        <v>0</v>
      </c>
      <c r="R1001" s="11">
        <v>0</v>
      </c>
      <c r="S1001" s="11">
        <v>0</v>
      </c>
      <c r="T1001" s="11">
        <v>1</v>
      </c>
      <c r="U1001" s="11">
        <v>0</v>
      </c>
      <c r="V1001" s="11">
        <v>0</v>
      </c>
      <c r="W1001" s="11">
        <v>0</v>
      </c>
      <c r="X1001" s="11">
        <v>0</v>
      </c>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36">
        <v>38</v>
      </c>
      <c r="AX1001" s="36">
        <v>0.61344537815126188</v>
      </c>
      <c r="AY1001" s="36">
        <v>138</v>
      </c>
      <c r="AZ1001" s="36">
        <v>140</v>
      </c>
      <c r="BA1001" s="36">
        <v>139.22689075630251</v>
      </c>
      <c r="BB1001" s="37">
        <f>SUMPRODUCT(L1001:X1001,分數請填寫在這邊!C$7:O$7)</f>
        <v>162.5</v>
      </c>
    </row>
    <row r="1002" spans="1:54" x14ac:dyDescent="0.25">
      <c r="A1002" s="8" t="s">
        <v>990</v>
      </c>
      <c r="B1002" s="8">
        <v>24</v>
      </c>
      <c r="C1002" s="10" t="s">
        <v>475</v>
      </c>
      <c r="D1002" s="10" t="s">
        <v>483</v>
      </c>
      <c r="E1002" s="10" t="s">
        <v>1762</v>
      </c>
      <c r="F1002" s="33">
        <f t="shared" si="15"/>
        <v>-94.046875</v>
      </c>
      <c r="G1002" s="8">
        <v>37.666666666666664</v>
      </c>
      <c r="H1002" s="8">
        <v>53.05</v>
      </c>
      <c r="I1002" s="14">
        <v>45.358333333333334</v>
      </c>
      <c r="J1002" s="14">
        <v>31.697916666666671</v>
      </c>
      <c r="K1002" s="8"/>
      <c r="L1002" s="11">
        <v>1.5</v>
      </c>
      <c r="M1002" s="11">
        <v>1</v>
      </c>
      <c r="N1002" s="11">
        <v>0</v>
      </c>
      <c r="O1002" s="11">
        <v>0</v>
      </c>
      <c r="P1002" s="11">
        <v>0</v>
      </c>
      <c r="Q1002" s="11">
        <v>0</v>
      </c>
      <c r="R1002" s="11">
        <v>2</v>
      </c>
      <c r="S1002" s="11">
        <v>2</v>
      </c>
      <c r="T1002" s="11">
        <v>0</v>
      </c>
      <c r="U1002" s="11">
        <v>0</v>
      </c>
      <c r="V1002" s="11">
        <v>0</v>
      </c>
      <c r="W1002" s="11">
        <v>0</v>
      </c>
      <c r="X1002" s="11">
        <v>0</v>
      </c>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36">
        <v>31</v>
      </c>
      <c r="AX1002" s="36">
        <v>0.6979166666666714</v>
      </c>
      <c r="AY1002" s="36">
        <v>218</v>
      </c>
      <c r="AZ1002" s="36">
        <v>219.5</v>
      </c>
      <c r="BA1002" s="36">
        <v>219.046875</v>
      </c>
      <c r="BB1002" s="37">
        <f>SUMPRODUCT(L1002:X1002,分數請填寫在這邊!C$7:O$7)</f>
        <v>125</v>
      </c>
    </row>
    <row r="1003" spans="1:54" x14ac:dyDescent="0.25">
      <c r="A1003" s="8" t="s">
        <v>990</v>
      </c>
      <c r="B1003" s="8">
        <v>25</v>
      </c>
      <c r="C1003" s="10" t="s">
        <v>475</v>
      </c>
      <c r="D1003" s="10" t="s">
        <v>3</v>
      </c>
      <c r="E1003" s="10" t="s">
        <v>1761</v>
      </c>
      <c r="F1003" s="33">
        <f t="shared" si="15"/>
        <v>-264.07499999999999</v>
      </c>
      <c r="G1003" s="8">
        <v>61.666666666666664</v>
      </c>
      <c r="H1003" s="8">
        <v>65.88</v>
      </c>
      <c r="I1003" s="14">
        <v>63.773333333333326</v>
      </c>
      <c r="J1003" s="14">
        <v>54.716666666666661</v>
      </c>
      <c r="K1003" s="8"/>
      <c r="L1003" s="11">
        <v>0</v>
      </c>
      <c r="M1003" s="11">
        <v>0</v>
      </c>
      <c r="N1003" s="11">
        <v>0</v>
      </c>
      <c r="O1003" s="11">
        <v>0</v>
      </c>
      <c r="P1003" s="11">
        <v>0</v>
      </c>
      <c r="Q1003" s="11">
        <v>0</v>
      </c>
      <c r="R1003" s="11">
        <v>2</v>
      </c>
      <c r="S1003" s="11">
        <v>1.5</v>
      </c>
      <c r="T1003" s="11">
        <v>2</v>
      </c>
      <c r="U1003" s="11">
        <v>0</v>
      </c>
      <c r="V1003" s="11">
        <v>0</v>
      </c>
      <c r="W1003" s="11">
        <v>1</v>
      </c>
      <c r="X1003" s="11">
        <v>0</v>
      </c>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36">
        <v>54</v>
      </c>
      <c r="AX1003" s="36">
        <v>0.71666666666666146</v>
      </c>
      <c r="AY1003" s="36">
        <v>263</v>
      </c>
      <c r="AZ1003" s="36">
        <v>264.5</v>
      </c>
      <c r="BA1003" s="36">
        <v>264.07499999999999</v>
      </c>
      <c r="BB1003" s="37">
        <f>SUMPRODUCT(L1003:X1003,分數請填寫在這邊!C$7:O$7)</f>
        <v>0</v>
      </c>
    </row>
    <row r="1004" spans="1:54" x14ac:dyDescent="0.25">
      <c r="A1004" s="8" t="s">
        <v>990</v>
      </c>
      <c r="B1004" s="8">
        <v>26</v>
      </c>
      <c r="C1004" s="10" t="s">
        <v>475</v>
      </c>
      <c r="D1004" s="10" t="s">
        <v>19</v>
      </c>
      <c r="E1004" s="10" t="s">
        <v>1759</v>
      </c>
      <c r="F1004" s="33">
        <f t="shared" si="15"/>
        <v>-34.484375</v>
      </c>
      <c r="G1004" s="8">
        <v>51.775000000000006</v>
      </c>
      <c r="H1004" s="8">
        <v>59.400000000000006</v>
      </c>
      <c r="I1004" s="14">
        <v>55.587500000000006</v>
      </c>
      <c r="J1004" s="14">
        <v>44.484375000000007</v>
      </c>
      <c r="K1004" s="8"/>
      <c r="L1004" s="11">
        <v>1</v>
      </c>
      <c r="M1004" s="11">
        <v>1</v>
      </c>
      <c r="N1004" s="11">
        <v>0</v>
      </c>
      <c r="O1004" s="11">
        <v>0</v>
      </c>
      <c r="P1004" s="11">
        <v>0</v>
      </c>
      <c r="Q1004" s="11">
        <v>0</v>
      </c>
      <c r="R1004" s="11">
        <v>0</v>
      </c>
      <c r="S1004" s="11">
        <v>0</v>
      </c>
      <c r="T1004" s="11">
        <v>1</v>
      </c>
      <c r="U1004" s="11">
        <v>0</v>
      </c>
      <c r="V1004" s="11">
        <v>1</v>
      </c>
      <c r="W1004" s="11">
        <v>0</v>
      </c>
      <c r="X1004" s="11">
        <v>0</v>
      </c>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36">
        <v>44</v>
      </c>
      <c r="AX1004" s="36">
        <v>0.48437500000000711</v>
      </c>
      <c r="AY1004" s="36">
        <v>134</v>
      </c>
      <c r="AZ1004" s="36">
        <v>135</v>
      </c>
      <c r="BA1004" s="36">
        <v>134.484375</v>
      </c>
      <c r="BB1004" s="37">
        <f>SUMPRODUCT(L1004:X1004,分數請填寫在這邊!C$7:O$7)</f>
        <v>100</v>
      </c>
    </row>
    <row r="1005" spans="1:54" x14ac:dyDescent="0.25">
      <c r="A1005" s="8" t="s">
        <v>990</v>
      </c>
      <c r="B1005" s="8">
        <v>27</v>
      </c>
      <c r="C1005" s="10" t="s">
        <v>475</v>
      </c>
      <c r="D1005" s="10" t="s">
        <v>2586</v>
      </c>
      <c r="E1005" s="10" t="s">
        <v>2920</v>
      </c>
      <c r="F1005" s="33">
        <f t="shared" si="15"/>
        <v>75.081250000000011</v>
      </c>
      <c r="G1005" s="8">
        <v>50.924999999999997</v>
      </c>
      <c r="H1005" s="8">
        <v>52.29999999999999</v>
      </c>
      <c r="I1005" s="14">
        <v>51.612499999999997</v>
      </c>
      <c r="J1005" s="14">
        <v>51.612499999999997</v>
      </c>
      <c r="K1005" s="8"/>
      <c r="L1005" s="11">
        <v>1</v>
      </c>
      <c r="M1005" s="11">
        <v>1.5</v>
      </c>
      <c r="N1005" s="11">
        <v>1.5</v>
      </c>
      <c r="O1005" s="11">
        <v>0</v>
      </c>
      <c r="P1005" s="11">
        <v>0</v>
      </c>
      <c r="Q1005" s="11">
        <v>0</v>
      </c>
      <c r="R1005" s="11">
        <v>0</v>
      </c>
      <c r="S1005" s="11">
        <v>0</v>
      </c>
      <c r="T1005" s="11">
        <v>0</v>
      </c>
      <c r="U1005" s="11">
        <v>0</v>
      </c>
      <c r="V1005" s="11">
        <v>0</v>
      </c>
      <c r="W1005" s="11">
        <v>0</v>
      </c>
      <c r="X1005" s="11">
        <v>0</v>
      </c>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36">
        <v>39</v>
      </c>
      <c r="AX1005" s="36">
        <v>0.515625</v>
      </c>
      <c r="AY1005" s="36">
        <v>106</v>
      </c>
      <c r="AZ1005" s="36">
        <v>106</v>
      </c>
      <c r="BA1005" s="36">
        <v>124.91874999999999</v>
      </c>
      <c r="BB1005" s="37">
        <f>SUMPRODUCT(L1005:X1005,分數請填寫在這邊!C$7:O$7)</f>
        <v>200</v>
      </c>
    </row>
    <row r="1006" spans="1:54" x14ac:dyDescent="0.25">
      <c r="A1006" s="8" t="s">
        <v>990</v>
      </c>
      <c r="B1006" s="8">
        <v>28</v>
      </c>
      <c r="C1006" s="10" t="s">
        <v>475</v>
      </c>
      <c r="D1006" s="10" t="s">
        <v>2587</v>
      </c>
      <c r="E1006" s="10" t="s">
        <v>2921</v>
      </c>
      <c r="F1006" s="33">
        <f t="shared" si="15"/>
        <v>-28.7890625</v>
      </c>
      <c r="G1006" s="8">
        <v>50.924999999999997</v>
      </c>
      <c r="H1006" s="8">
        <v>52.29999999999999</v>
      </c>
      <c r="I1006" s="14">
        <v>51.612499999999997</v>
      </c>
      <c r="J1006" s="14">
        <v>39.515625</v>
      </c>
      <c r="K1006" s="8"/>
      <c r="L1006" s="11">
        <v>1</v>
      </c>
      <c r="M1006" s="11">
        <v>1.5</v>
      </c>
      <c r="N1006" s="11">
        <v>0</v>
      </c>
      <c r="O1006" s="11">
        <v>0</v>
      </c>
      <c r="P1006" s="11">
        <v>0</v>
      </c>
      <c r="Q1006" s="11">
        <v>0</v>
      </c>
      <c r="R1006" s="11">
        <v>0</v>
      </c>
      <c r="S1006" s="11">
        <v>0</v>
      </c>
      <c r="T1006" s="11">
        <v>1</v>
      </c>
      <c r="U1006" s="11">
        <v>0</v>
      </c>
      <c r="V1006" s="11">
        <v>1.5</v>
      </c>
      <c r="W1006" s="11">
        <v>0</v>
      </c>
      <c r="X1006" s="11">
        <v>0</v>
      </c>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36">
        <v>39</v>
      </c>
      <c r="AX1006" s="36">
        <v>0.515625</v>
      </c>
      <c r="AY1006" s="36">
        <v>152.5</v>
      </c>
      <c r="AZ1006" s="36">
        <v>155</v>
      </c>
      <c r="BA1006" s="36">
        <v>153.7890625</v>
      </c>
      <c r="BB1006" s="37">
        <f>SUMPRODUCT(L1006:X1006,分數請填寫在這邊!C$7:O$7)</f>
        <v>125</v>
      </c>
    </row>
    <row r="1007" spans="1:54" x14ac:dyDescent="0.25">
      <c r="A1007" s="8" t="s">
        <v>990</v>
      </c>
      <c r="B1007" s="8">
        <v>29</v>
      </c>
      <c r="C1007" s="10" t="s">
        <v>475</v>
      </c>
      <c r="D1007" s="10" t="s">
        <v>20</v>
      </c>
      <c r="E1007" s="10" t="s">
        <v>1760</v>
      </c>
      <c r="F1007" s="33">
        <f t="shared" si="15"/>
        <v>-31.401785714285722</v>
      </c>
      <c r="G1007" s="8">
        <v>54.875</v>
      </c>
      <c r="H1007" s="8">
        <v>64.885714285714286</v>
      </c>
      <c r="I1007" s="14">
        <v>59.880357142857143</v>
      </c>
      <c r="J1007" s="14">
        <v>49.850446428571431</v>
      </c>
      <c r="K1007" s="8"/>
      <c r="L1007" s="11">
        <v>1.5</v>
      </c>
      <c r="M1007" s="11">
        <v>2</v>
      </c>
      <c r="N1007" s="11">
        <v>0</v>
      </c>
      <c r="O1007" s="11">
        <v>0</v>
      </c>
      <c r="P1007" s="11">
        <v>0</v>
      </c>
      <c r="Q1007" s="11">
        <v>0</v>
      </c>
      <c r="R1007" s="11">
        <v>0</v>
      </c>
      <c r="S1007" s="11">
        <v>0</v>
      </c>
      <c r="T1007" s="11">
        <v>2</v>
      </c>
      <c r="U1007" s="11">
        <v>0</v>
      </c>
      <c r="V1007" s="11">
        <v>0</v>
      </c>
      <c r="W1007" s="11">
        <v>0</v>
      </c>
      <c r="X1007" s="11">
        <v>0</v>
      </c>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36">
        <v>49</v>
      </c>
      <c r="AX1007" s="36">
        <v>0.8504464285714306</v>
      </c>
      <c r="AY1007" s="36">
        <v>203</v>
      </c>
      <c r="AZ1007" s="36">
        <v>207</v>
      </c>
      <c r="BA1007" s="36">
        <v>206.40178571428572</v>
      </c>
      <c r="BB1007" s="37">
        <f>SUMPRODUCT(L1007:X1007,分數請填寫在這邊!C$7:O$7)</f>
        <v>175</v>
      </c>
    </row>
    <row r="1008" spans="1:54" x14ac:dyDescent="0.25">
      <c r="A1008" s="8" t="s">
        <v>990</v>
      </c>
      <c r="B1008" s="8">
        <v>30</v>
      </c>
      <c r="C1008" s="10" t="s">
        <v>475</v>
      </c>
      <c r="D1008" s="10" t="s">
        <v>145</v>
      </c>
      <c r="E1008" s="10" t="s">
        <v>1764</v>
      </c>
      <c r="F1008" s="33">
        <f t="shared" si="15"/>
        <v>-44</v>
      </c>
      <c r="G1008" s="8">
        <v>61.057142857142857</v>
      </c>
      <c r="H1008" s="8">
        <v>65.5</v>
      </c>
      <c r="I1008" s="14">
        <v>63.278571428571425</v>
      </c>
      <c r="J1008" s="14">
        <v>54.098214285714285</v>
      </c>
      <c r="K1008" s="8"/>
      <c r="L1008" s="11">
        <v>2</v>
      </c>
      <c r="M1008" s="11">
        <v>1.5</v>
      </c>
      <c r="N1008" s="11">
        <v>0</v>
      </c>
      <c r="O1008" s="11">
        <v>0</v>
      </c>
      <c r="P1008" s="11">
        <v>0</v>
      </c>
      <c r="Q1008" s="11">
        <v>0</v>
      </c>
      <c r="R1008" s="11">
        <v>0</v>
      </c>
      <c r="S1008" s="11">
        <v>0</v>
      </c>
      <c r="T1008" s="11">
        <v>2</v>
      </c>
      <c r="U1008" s="11">
        <v>0</v>
      </c>
      <c r="V1008" s="11">
        <v>0</v>
      </c>
      <c r="W1008" s="11">
        <v>0</v>
      </c>
      <c r="X1008" s="11">
        <v>0</v>
      </c>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36">
        <v>54</v>
      </c>
      <c r="AX1008" s="36">
        <v>9.8214285714284699E-2</v>
      </c>
      <c r="AY1008" s="36">
        <v>219</v>
      </c>
      <c r="AZ1008" s="36">
        <v>219</v>
      </c>
      <c r="BA1008" s="36">
        <v>219</v>
      </c>
      <c r="BB1008" s="37">
        <f>SUMPRODUCT(L1008:X1008,分數請填寫在這邊!C$7:O$7)</f>
        <v>175</v>
      </c>
    </row>
    <row r="1009" spans="1:54" x14ac:dyDescent="0.25">
      <c r="A1009" s="8" t="s">
        <v>990</v>
      </c>
      <c r="B1009" s="8">
        <v>31</v>
      </c>
      <c r="C1009" s="10" t="s">
        <v>475</v>
      </c>
      <c r="D1009" s="10" t="s">
        <v>90</v>
      </c>
      <c r="E1009" s="10" t="s">
        <v>1763</v>
      </c>
      <c r="F1009" s="33">
        <f t="shared" si="15"/>
        <v>-52.827020202020208</v>
      </c>
      <c r="G1009" s="8">
        <v>75.345454545454544</v>
      </c>
      <c r="H1009" s="8">
        <v>78.777777777777771</v>
      </c>
      <c r="I1009" s="14">
        <v>77.061616161616158</v>
      </c>
      <c r="J1009" s="14">
        <v>71.327020202020194</v>
      </c>
      <c r="K1009" s="8"/>
      <c r="L1009" s="11">
        <v>2</v>
      </c>
      <c r="M1009" s="11">
        <v>1</v>
      </c>
      <c r="N1009" s="11">
        <v>0</v>
      </c>
      <c r="O1009" s="11">
        <v>0</v>
      </c>
      <c r="P1009" s="11">
        <v>0</v>
      </c>
      <c r="Q1009" s="11">
        <v>0</v>
      </c>
      <c r="R1009" s="11">
        <v>0</v>
      </c>
      <c r="S1009" s="11">
        <v>0</v>
      </c>
      <c r="T1009" s="11">
        <v>1.5</v>
      </c>
      <c r="U1009" s="11">
        <v>0</v>
      </c>
      <c r="V1009" s="11">
        <v>0</v>
      </c>
      <c r="W1009" s="11">
        <v>0</v>
      </c>
      <c r="X1009" s="11">
        <v>0</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36">
        <v>71</v>
      </c>
      <c r="AX1009" s="36">
        <v>0.32702020202019355</v>
      </c>
      <c r="AY1009" s="36">
        <v>202.5</v>
      </c>
      <c r="AZ1009" s="36">
        <v>203.5</v>
      </c>
      <c r="BA1009" s="36">
        <v>202.82702020202021</v>
      </c>
      <c r="BB1009" s="37">
        <f>SUMPRODUCT(L1009:X1009,分數請填寫在這邊!C$7:O$7)</f>
        <v>150</v>
      </c>
    </row>
    <row r="1010" spans="1:54" x14ac:dyDescent="0.25">
      <c r="A1010" s="8" t="s">
        <v>990</v>
      </c>
      <c r="B1010" s="8">
        <v>32</v>
      </c>
      <c r="C1010" s="10" t="s">
        <v>475</v>
      </c>
      <c r="D1010" s="10" t="s">
        <v>485</v>
      </c>
      <c r="E1010" s="10" t="s">
        <v>1765</v>
      </c>
      <c r="F1010" s="33">
        <f t="shared" si="15"/>
        <v>-29</v>
      </c>
      <c r="G1010" s="8">
        <v>33.855555555555561</v>
      </c>
      <c r="H1010" s="8">
        <v>51.738461538461543</v>
      </c>
      <c r="I1010" s="14">
        <v>42.797008547008552</v>
      </c>
      <c r="J1010" s="14">
        <v>28.496260683760696</v>
      </c>
      <c r="K1010" s="8"/>
      <c r="L1010" s="11">
        <v>2</v>
      </c>
      <c r="M1010" s="11">
        <v>0</v>
      </c>
      <c r="N1010" s="11">
        <v>0</v>
      </c>
      <c r="O1010" s="11">
        <v>0</v>
      </c>
      <c r="P1010" s="11">
        <v>0</v>
      </c>
      <c r="Q1010" s="11">
        <v>0</v>
      </c>
      <c r="R1010" s="11">
        <v>0</v>
      </c>
      <c r="S1010" s="11">
        <v>0</v>
      </c>
      <c r="T1010" s="11">
        <v>1</v>
      </c>
      <c r="U1010" s="11">
        <v>0</v>
      </c>
      <c r="V1010" s="11">
        <v>1</v>
      </c>
      <c r="W1010" s="11">
        <v>0</v>
      </c>
      <c r="X1010" s="11">
        <v>0</v>
      </c>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36">
        <v>28</v>
      </c>
      <c r="AX1010" s="36">
        <v>0.49626068376069554</v>
      </c>
      <c r="AY1010" s="36">
        <v>129</v>
      </c>
      <c r="AZ1010" s="36">
        <v>129</v>
      </c>
      <c r="BA1010" s="36">
        <v>129</v>
      </c>
      <c r="BB1010" s="37">
        <f>SUMPRODUCT(L1010:X1010,分數請填寫在這邊!C$7:O$7)</f>
        <v>100</v>
      </c>
    </row>
    <row r="1011" spans="1:54" x14ac:dyDescent="0.25">
      <c r="A1011" s="8" t="s">
        <v>990</v>
      </c>
      <c r="B1011" s="8">
        <v>33</v>
      </c>
      <c r="C1011" s="10" t="s">
        <v>475</v>
      </c>
      <c r="D1011" s="10" t="s">
        <v>486</v>
      </c>
      <c r="E1011" s="10" t="s">
        <v>1768</v>
      </c>
      <c r="F1011" s="33">
        <f t="shared" si="15"/>
        <v>-21.430952380952391</v>
      </c>
      <c r="G1011" s="8">
        <v>38.371428571428574</v>
      </c>
      <c r="H1011" s="8">
        <v>51.973333333333336</v>
      </c>
      <c r="I1011" s="14">
        <v>45.172380952380955</v>
      </c>
      <c r="J1011" s="14">
        <v>31.465476190476195</v>
      </c>
      <c r="K1011" s="8"/>
      <c r="L1011" s="11">
        <v>2</v>
      </c>
      <c r="M1011" s="11">
        <v>2</v>
      </c>
      <c r="N1011" s="11">
        <v>0</v>
      </c>
      <c r="O1011" s="11">
        <v>0</v>
      </c>
      <c r="P1011" s="11">
        <v>0</v>
      </c>
      <c r="Q1011" s="11">
        <v>0</v>
      </c>
      <c r="R1011" s="11">
        <v>1</v>
      </c>
      <c r="S1011" s="11">
        <v>0</v>
      </c>
      <c r="T1011" s="11">
        <v>1</v>
      </c>
      <c r="U1011" s="11">
        <v>0</v>
      </c>
      <c r="V1011" s="11">
        <v>1.5</v>
      </c>
      <c r="W1011" s="11">
        <v>0</v>
      </c>
      <c r="X1011" s="11">
        <v>0</v>
      </c>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36">
        <v>31</v>
      </c>
      <c r="AX1011" s="36">
        <v>0.46547619047619548</v>
      </c>
      <c r="AY1011" s="36">
        <v>220.5</v>
      </c>
      <c r="AZ1011" s="36">
        <v>222.5</v>
      </c>
      <c r="BA1011" s="36">
        <v>221.43095238095239</v>
      </c>
      <c r="BB1011" s="37">
        <f>SUMPRODUCT(L1011:X1011,分數請填寫在這邊!C$7:O$7)</f>
        <v>200</v>
      </c>
    </row>
    <row r="1012" spans="1:54" x14ac:dyDescent="0.25">
      <c r="A1012" s="8" t="s">
        <v>990</v>
      </c>
      <c r="B1012" s="8">
        <v>34</v>
      </c>
      <c r="C1012" s="10" t="s">
        <v>475</v>
      </c>
      <c r="D1012" s="10" t="s">
        <v>67</v>
      </c>
      <c r="E1012" s="10" t="s">
        <v>1767</v>
      </c>
      <c r="F1012" s="33">
        <f t="shared" si="15"/>
        <v>-20</v>
      </c>
      <c r="G1012" s="8">
        <v>33.684615384615384</v>
      </c>
      <c r="H1012" s="8">
        <v>46.567999999999984</v>
      </c>
      <c r="I1012" s="14">
        <v>40.126307692307684</v>
      </c>
      <c r="J1012" s="14">
        <v>25.157884615384603</v>
      </c>
      <c r="K1012" s="8"/>
      <c r="L1012" s="11">
        <v>1</v>
      </c>
      <c r="M1012" s="11">
        <v>1</v>
      </c>
      <c r="N1012" s="11">
        <v>0</v>
      </c>
      <c r="O1012" s="11">
        <v>0</v>
      </c>
      <c r="P1012" s="11">
        <v>0</v>
      </c>
      <c r="Q1012" s="11">
        <v>0</v>
      </c>
      <c r="R1012" s="11">
        <v>1</v>
      </c>
      <c r="S1012" s="11">
        <v>0</v>
      </c>
      <c r="T1012" s="11">
        <v>1</v>
      </c>
      <c r="U1012" s="11">
        <v>0</v>
      </c>
      <c r="V1012" s="11">
        <v>0</v>
      </c>
      <c r="W1012" s="11">
        <v>0</v>
      </c>
      <c r="X1012" s="11">
        <v>0</v>
      </c>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36">
        <v>25</v>
      </c>
      <c r="AX1012" s="36">
        <v>0.15788461538460297</v>
      </c>
      <c r="AY1012" s="36">
        <v>120</v>
      </c>
      <c r="AZ1012" s="36">
        <v>120</v>
      </c>
      <c r="BA1012" s="36">
        <v>120</v>
      </c>
      <c r="BB1012" s="37">
        <f>SUMPRODUCT(L1012:X1012,分數請填寫在這邊!C$7:O$7)</f>
        <v>100</v>
      </c>
    </row>
    <row r="1013" spans="1:54" x14ac:dyDescent="0.25">
      <c r="A1013" s="8" t="s">
        <v>990</v>
      </c>
      <c r="B1013" s="8">
        <v>35</v>
      </c>
      <c r="C1013" s="10" t="s">
        <v>475</v>
      </c>
      <c r="D1013" s="10" t="s">
        <v>212</v>
      </c>
      <c r="E1013" s="10" t="s">
        <v>1766</v>
      </c>
      <c r="F1013" s="33">
        <f t="shared" si="15"/>
        <v>-86.1171875</v>
      </c>
      <c r="G1013" s="8">
        <v>33.85</v>
      </c>
      <c r="H1013" s="8">
        <v>49.4</v>
      </c>
      <c r="I1013" s="14">
        <v>41.625</v>
      </c>
      <c r="J1013" s="14">
        <v>27.03125</v>
      </c>
      <c r="K1013" s="8"/>
      <c r="L1013" s="11">
        <v>2</v>
      </c>
      <c r="M1013" s="11">
        <v>0</v>
      </c>
      <c r="N1013" s="11">
        <v>0</v>
      </c>
      <c r="O1013" s="11">
        <v>0</v>
      </c>
      <c r="P1013" s="11">
        <v>0</v>
      </c>
      <c r="Q1013" s="11">
        <v>0</v>
      </c>
      <c r="R1013" s="11">
        <v>1.75</v>
      </c>
      <c r="S1013" s="11">
        <v>0</v>
      </c>
      <c r="T1013" s="11">
        <v>1.75</v>
      </c>
      <c r="U1013" s="11">
        <v>0</v>
      </c>
      <c r="V1013" s="11">
        <v>0</v>
      </c>
      <c r="W1013" s="11">
        <v>0</v>
      </c>
      <c r="X1013" s="11">
        <v>0</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36">
        <v>27</v>
      </c>
      <c r="AX1013" s="36">
        <v>3.125E-2</v>
      </c>
      <c r="AY1013" s="36">
        <v>186</v>
      </c>
      <c r="AZ1013" s="36">
        <v>189.75</v>
      </c>
      <c r="BA1013" s="36">
        <v>186.1171875</v>
      </c>
      <c r="BB1013" s="37">
        <f>SUMPRODUCT(L1013:X1013,分數請填寫在這邊!C$7:O$7)</f>
        <v>100</v>
      </c>
    </row>
    <row r="1014" spans="1:54" x14ac:dyDescent="0.25">
      <c r="A1014" s="8" t="s">
        <v>990</v>
      </c>
      <c r="B1014" s="8">
        <v>36</v>
      </c>
      <c r="C1014" s="10" t="s">
        <v>475</v>
      </c>
      <c r="D1014" s="10" t="s">
        <v>487</v>
      </c>
      <c r="E1014" s="10" t="s">
        <v>1769</v>
      </c>
      <c r="F1014" s="33">
        <f t="shared" si="15"/>
        <v>-55.5</v>
      </c>
      <c r="G1014" s="8">
        <v>52.133333333333326</v>
      </c>
      <c r="H1014" s="8">
        <v>74.375</v>
      </c>
      <c r="I1014" s="14">
        <v>63.254166666666663</v>
      </c>
      <c r="J1014" s="14">
        <v>54.067708333333329</v>
      </c>
      <c r="K1014" s="8"/>
      <c r="L1014" s="11">
        <v>1.5</v>
      </c>
      <c r="M1014" s="11">
        <v>1</v>
      </c>
      <c r="N1014" s="11">
        <v>0</v>
      </c>
      <c r="O1014" s="11">
        <v>0</v>
      </c>
      <c r="P1014" s="11">
        <v>0</v>
      </c>
      <c r="Q1014" s="11">
        <v>0</v>
      </c>
      <c r="R1014" s="11">
        <v>0</v>
      </c>
      <c r="S1014" s="11">
        <v>0</v>
      </c>
      <c r="T1014" s="11">
        <v>2</v>
      </c>
      <c r="U1014" s="11">
        <v>0</v>
      </c>
      <c r="V1014" s="11">
        <v>0</v>
      </c>
      <c r="W1014" s="11">
        <v>0</v>
      </c>
      <c r="X1014" s="11">
        <v>0</v>
      </c>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36">
        <v>54</v>
      </c>
      <c r="AX1014" s="36">
        <v>6.7708333333328596E-2</v>
      </c>
      <c r="AY1014" s="36">
        <v>180.5</v>
      </c>
      <c r="AZ1014" s="36">
        <v>180.5</v>
      </c>
      <c r="BA1014" s="36">
        <v>180.5</v>
      </c>
      <c r="BB1014" s="37">
        <f>SUMPRODUCT(L1014:X1014,分數請填寫在這邊!C$7:O$7)</f>
        <v>125</v>
      </c>
    </row>
    <row r="1015" spans="1:54" x14ac:dyDescent="0.25">
      <c r="A1015" s="8" t="s">
        <v>990</v>
      </c>
      <c r="B1015" s="8">
        <v>37</v>
      </c>
      <c r="C1015" s="10" t="s">
        <v>475</v>
      </c>
      <c r="D1015" s="10" t="s">
        <v>488</v>
      </c>
      <c r="E1015" s="10" t="s">
        <v>1770</v>
      </c>
      <c r="F1015" s="33">
        <f t="shared" si="15"/>
        <v>-57</v>
      </c>
      <c r="G1015" s="8">
        <v>40.066666666666663</v>
      </c>
      <c r="H1015" s="8">
        <v>54.699999999999996</v>
      </c>
      <c r="I1015" s="14">
        <v>47.383333333333326</v>
      </c>
      <c r="J1015" s="14">
        <v>34.229166666666657</v>
      </c>
      <c r="K1015" s="8"/>
      <c r="L1015" s="11">
        <v>1</v>
      </c>
      <c r="M1015" s="11">
        <v>0</v>
      </c>
      <c r="N1015" s="11">
        <v>0</v>
      </c>
      <c r="O1015" s="11">
        <v>0</v>
      </c>
      <c r="P1015" s="11">
        <v>0</v>
      </c>
      <c r="Q1015" s="11">
        <v>0</v>
      </c>
      <c r="R1015" s="11">
        <v>0</v>
      </c>
      <c r="S1015" s="11">
        <v>0</v>
      </c>
      <c r="T1015" s="11">
        <v>1</v>
      </c>
      <c r="U1015" s="11">
        <v>0</v>
      </c>
      <c r="V1015" s="11">
        <v>0</v>
      </c>
      <c r="W1015" s="11">
        <v>1</v>
      </c>
      <c r="X1015" s="11">
        <v>0</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36">
        <v>34</v>
      </c>
      <c r="AX1015" s="36">
        <v>0.22916666666665719</v>
      </c>
      <c r="AY1015" s="36">
        <v>107</v>
      </c>
      <c r="AZ1015" s="36">
        <v>107</v>
      </c>
      <c r="BA1015" s="36">
        <v>107</v>
      </c>
      <c r="BB1015" s="37">
        <f>SUMPRODUCT(L1015:X1015,分數請填寫在這邊!C$7:O$7)</f>
        <v>50</v>
      </c>
    </row>
    <row r="1016" spans="1:54" x14ac:dyDescent="0.25">
      <c r="A1016" s="8" t="s">
        <v>990</v>
      </c>
      <c r="B1016" s="8">
        <v>38</v>
      </c>
      <c r="C1016" s="10" t="s">
        <v>475</v>
      </c>
      <c r="D1016" s="10" t="s">
        <v>489</v>
      </c>
      <c r="E1016" s="10" t="s">
        <v>1771</v>
      </c>
      <c r="F1016" s="33">
        <f t="shared" si="15"/>
        <v>-147</v>
      </c>
      <c r="G1016" s="8">
        <v>49</v>
      </c>
      <c r="H1016" s="8">
        <v>75</v>
      </c>
      <c r="I1016" s="14">
        <v>62</v>
      </c>
      <c r="J1016" s="14">
        <v>52.5</v>
      </c>
      <c r="K1016" s="8"/>
      <c r="L1016" s="11">
        <v>1</v>
      </c>
      <c r="M1016" s="11">
        <v>0</v>
      </c>
      <c r="N1016" s="11">
        <v>0</v>
      </c>
      <c r="O1016" s="11">
        <v>0</v>
      </c>
      <c r="P1016" s="11">
        <v>0</v>
      </c>
      <c r="Q1016" s="11">
        <v>0</v>
      </c>
      <c r="R1016" s="11">
        <v>0</v>
      </c>
      <c r="S1016" s="11">
        <v>0</v>
      </c>
      <c r="T1016" s="11">
        <v>2</v>
      </c>
      <c r="U1016" s="11">
        <v>0</v>
      </c>
      <c r="V1016" s="11">
        <v>0</v>
      </c>
      <c r="W1016" s="11">
        <v>2</v>
      </c>
      <c r="X1016" s="11">
        <v>0</v>
      </c>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36">
        <v>52</v>
      </c>
      <c r="AX1016" s="36">
        <v>0.5</v>
      </c>
      <c r="AY1016" s="36">
        <v>197</v>
      </c>
      <c r="AZ1016" s="36">
        <v>197</v>
      </c>
      <c r="BA1016" s="36">
        <v>197</v>
      </c>
      <c r="BB1016" s="37">
        <f>SUMPRODUCT(L1016:X1016,分數請填寫在這邊!C$7:O$7)</f>
        <v>50</v>
      </c>
    </row>
    <row r="1017" spans="1:54" x14ac:dyDescent="0.25">
      <c r="A1017" s="8" t="s">
        <v>990</v>
      </c>
      <c r="B1017" s="8">
        <v>39</v>
      </c>
      <c r="C1017" s="10" t="s">
        <v>475</v>
      </c>
      <c r="D1017" s="10" t="s">
        <v>490</v>
      </c>
      <c r="E1017" s="10" t="s">
        <v>1772</v>
      </c>
      <c r="F1017" s="33">
        <f t="shared" si="15"/>
        <v>-146.66666666666666</v>
      </c>
      <c r="G1017" s="8">
        <v>45</v>
      </c>
      <c r="H1017" s="8">
        <v>76.066666666666663</v>
      </c>
      <c r="I1017" s="14">
        <v>60.533333333333331</v>
      </c>
      <c r="J1017" s="14">
        <v>50.666666666666664</v>
      </c>
      <c r="K1017" s="8"/>
      <c r="L1017" s="11">
        <v>1</v>
      </c>
      <c r="M1017" s="11">
        <v>0</v>
      </c>
      <c r="N1017" s="11">
        <v>0</v>
      </c>
      <c r="O1017" s="11">
        <v>0</v>
      </c>
      <c r="P1017" s="11">
        <v>0</v>
      </c>
      <c r="Q1017" s="11">
        <v>0</v>
      </c>
      <c r="R1017" s="11">
        <v>0</v>
      </c>
      <c r="S1017" s="11">
        <v>0</v>
      </c>
      <c r="T1017" s="11">
        <v>2</v>
      </c>
      <c r="U1017" s="11">
        <v>0</v>
      </c>
      <c r="V1017" s="11">
        <v>0</v>
      </c>
      <c r="W1017" s="11">
        <v>2</v>
      </c>
      <c r="X1017" s="11">
        <v>0</v>
      </c>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36">
        <v>50</v>
      </c>
      <c r="AX1017" s="36">
        <v>0.6666666666666643</v>
      </c>
      <c r="AY1017" s="36">
        <v>196</v>
      </c>
      <c r="AZ1017" s="36">
        <v>197</v>
      </c>
      <c r="BA1017" s="36">
        <v>196.66666666666666</v>
      </c>
      <c r="BB1017" s="37">
        <f>SUMPRODUCT(L1017:X1017,分數請填寫在這邊!C$7:O$7)</f>
        <v>50</v>
      </c>
    </row>
    <row r="1018" spans="1:54" x14ac:dyDescent="0.25">
      <c r="A1018" s="8" t="s">
        <v>990</v>
      </c>
      <c r="B1018" s="8">
        <v>40</v>
      </c>
      <c r="C1018" s="10" t="s">
        <v>475</v>
      </c>
      <c r="D1018" s="10" t="s">
        <v>866</v>
      </c>
      <c r="E1018" s="10" t="s">
        <v>2352</v>
      </c>
      <c r="F1018" s="33">
        <f t="shared" si="15"/>
        <v>-82</v>
      </c>
      <c r="G1018" s="8">
        <v>51.400000000000006</v>
      </c>
      <c r="H1018" s="8">
        <v>43.02</v>
      </c>
      <c r="I1018" s="14">
        <v>47.210000000000008</v>
      </c>
      <c r="J1018" s="14">
        <v>34.012500000000017</v>
      </c>
      <c r="K1018" s="8"/>
      <c r="L1018" s="11">
        <v>2</v>
      </c>
      <c r="M1018" s="11">
        <v>0</v>
      </c>
      <c r="N1018" s="11">
        <v>0</v>
      </c>
      <c r="O1018" s="11">
        <v>0</v>
      </c>
      <c r="P1018" s="11">
        <v>0</v>
      </c>
      <c r="Q1018" s="11">
        <v>0</v>
      </c>
      <c r="R1018" s="11">
        <v>1</v>
      </c>
      <c r="S1018" s="11">
        <v>0</v>
      </c>
      <c r="T1018" s="11">
        <v>2</v>
      </c>
      <c r="U1018" s="11">
        <v>0</v>
      </c>
      <c r="V1018" s="11">
        <v>0</v>
      </c>
      <c r="W1018" s="11">
        <v>0</v>
      </c>
      <c r="X1018" s="11">
        <v>0</v>
      </c>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36">
        <v>34</v>
      </c>
      <c r="AX1018" s="36">
        <v>1.2500000000017053E-2</v>
      </c>
      <c r="AY1018" s="36">
        <v>182</v>
      </c>
      <c r="AZ1018" s="36">
        <v>182</v>
      </c>
      <c r="BA1018" s="36">
        <v>182</v>
      </c>
      <c r="BB1018" s="37">
        <f>SUMPRODUCT(L1018:X1018,分數請填寫在這邊!C$7:O$7)</f>
        <v>100</v>
      </c>
    </row>
    <row r="1019" spans="1:54" x14ac:dyDescent="0.25">
      <c r="A1019" s="8" t="s">
        <v>990</v>
      </c>
      <c r="B1019" s="8">
        <v>41</v>
      </c>
      <c r="C1019" s="10" t="s">
        <v>475</v>
      </c>
      <c r="D1019" s="10" t="s">
        <v>2588</v>
      </c>
      <c r="E1019" s="10" t="s">
        <v>2922</v>
      </c>
      <c r="F1019" s="33">
        <f t="shared" si="15"/>
        <v>-32.125</v>
      </c>
      <c r="G1019" s="8">
        <v>45</v>
      </c>
      <c r="H1019" s="8">
        <v>56</v>
      </c>
      <c r="I1019" s="14">
        <v>50.5</v>
      </c>
      <c r="J1019" s="14">
        <v>38.125</v>
      </c>
      <c r="K1019" s="8"/>
      <c r="L1019" s="11">
        <v>2</v>
      </c>
      <c r="M1019" s="11">
        <v>1</v>
      </c>
      <c r="N1019" s="11">
        <v>0</v>
      </c>
      <c r="O1019" s="11">
        <v>0</v>
      </c>
      <c r="P1019" s="11">
        <v>0</v>
      </c>
      <c r="Q1019" s="11">
        <v>0</v>
      </c>
      <c r="R1019" s="11">
        <v>0</v>
      </c>
      <c r="S1019" s="11">
        <v>2</v>
      </c>
      <c r="T1019" s="11">
        <v>0</v>
      </c>
      <c r="U1019" s="11">
        <v>0</v>
      </c>
      <c r="V1019" s="11">
        <v>0</v>
      </c>
      <c r="W1019" s="11">
        <v>0</v>
      </c>
      <c r="X1019" s="11">
        <v>0</v>
      </c>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36">
        <v>38</v>
      </c>
      <c r="AX1019" s="36">
        <v>0.125</v>
      </c>
      <c r="AY1019" s="36">
        <v>182</v>
      </c>
      <c r="AZ1019" s="36">
        <v>183</v>
      </c>
      <c r="BA1019" s="36">
        <v>182.125</v>
      </c>
      <c r="BB1019" s="37">
        <f>SUMPRODUCT(L1019:X1019,分數請填寫在這邊!C$7:O$7)</f>
        <v>150</v>
      </c>
    </row>
    <row r="1020" spans="1:54" x14ac:dyDescent="0.25">
      <c r="A1020" s="8" t="s">
        <v>990</v>
      </c>
      <c r="B1020" s="8">
        <v>42</v>
      </c>
      <c r="C1020" s="10" t="s">
        <v>475</v>
      </c>
      <c r="D1020" s="10" t="s">
        <v>2589</v>
      </c>
      <c r="E1020" s="10" t="s">
        <v>2923</v>
      </c>
      <c r="F1020" s="33">
        <f t="shared" si="15"/>
        <v>79.625</v>
      </c>
      <c r="G1020" s="8">
        <v>45</v>
      </c>
      <c r="H1020" s="8">
        <v>56</v>
      </c>
      <c r="I1020" s="14">
        <v>50.5</v>
      </c>
      <c r="J1020" s="14">
        <v>38.125</v>
      </c>
      <c r="K1020" s="8"/>
      <c r="L1020" s="11">
        <v>2</v>
      </c>
      <c r="M1020" s="11">
        <v>1</v>
      </c>
      <c r="N1020" s="11">
        <v>0</v>
      </c>
      <c r="O1020" s="11">
        <v>0</v>
      </c>
      <c r="P1020" s="11">
        <v>0</v>
      </c>
      <c r="Q1020" s="11">
        <v>2</v>
      </c>
      <c r="R1020" s="11">
        <v>0</v>
      </c>
      <c r="S1020" s="11">
        <v>0</v>
      </c>
      <c r="T1020" s="11">
        <v>0</v>
      </c>
      <c r="U1020" s="11">
        <v>0</v>
      </c>
      <c r="V1020" s="11">
        <v>0</v>
      </c>
      <c r="W1020" s="11">
        <v>0</v>
      </c>
      <c r="X1020" s="11">
        <v>0</v>
      </c>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36">
        <v>38</v>
      </c>
      <c r="AX1020" s="36">
        <v>0.125</v>
      </c>
      <c r="AY1020" s="36">
        <v>170</v>
      </c>
      <c r="AZ1020" s="36">
        <v>173</v>
      </c>
      <c r="BA1020" s="36">
        <v>170.375</v>
      </c>
      <c r="BB1020" s="37">
        <f>SUMPRODUCT(L1020:X1020,分數請填寫在這邊!C$7:O$7)</f>
        <v>250</v>
      </c>
    </row>
    <row r="1021" spans="1:54" x14ac:dyDescent="0.25">
      <c r="A1021" s="8" t="s">
        <v>990</v>
      </c>
      <c r="B1021" s="8">
        <v>43</v>
      </c>
      <c r="C1021" s="10" t="s">
        <v>475</v>
      </c>
      <c r="D1021" s="10" t="s">
        <v>2590</v>
      </c>
      <c r="E1021" s="10" t="s">
        <v>2924</v>
      </c>
      <c r="F1021" s="33">
        <f t="shared" si="15"/>
        <v>77</v>
      </c>
      <c r="G1021" s="8">
        <v>45</v>
      </c>
      <c r="H1021" s="8">
        <v>56</v>
      </c>
      <c r="I1021" s="14">
        <v>50.5</v>
      </c>
      <c r="J1021" s="14">
        <v>50.5</v>
      </c>
      <c r="K1021" s="8"/>
      <c r="L1021" s="11">
        <v>2</v>
      </c>
      <c r="M1021" s="11">
        <v>1</v>
      </c>
      <c r="N1021" s="11">
        <v>0</v>
      </c>
      <c r="O1021" s="11">
        <v>2</v>
      </c>
      <c r="P1021" s="11">
        <v>0</v>
      </c>
      <c r="Q1021" s="11">
        <v>0</v>
      </c>
      <c r="R1021" s="11">
        <v>0</v>
      </c>
      <c r="S1021" s="11">
        <v>0</v>
      </c>
      <c r="T1021" s="11">
        <v>0</v>
      </c>
      <c r="U1021" s="11">
        <v>0</v>
      </c>
      <c r="V1021" s="11">
        <v>0</v>
      </c>
      <c r="W1021" s="11">
        <v>0</v>
      </c>
      <c r="X1021" s="11">
        <v>0</v>
      </c>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36">
        <v>38</v>
      </c>
      <c r="AX1021" s="36">
        <v>0.125</v>
      </c>
      <c r="AY1021" s="36">
        <v>152</v>
      </c>
      <c r="AZ1021" s="36">
        <v>155</v>
      </c>
      <c r="BA1021" s="36">
        <v>173</v>
      </c>
      <c r="BB1021" s="37">
        <f>SUMPRODUCT(L1021:X1021,分數請填寫在這邊!C$7:O$7)</f>
        <v>250</v>
      </c>
    </row>
    <row r="1022" spans="1:54" x14ac:dyDescent="0.25">
      <c r="A1022" s="8" t="s">
        <v>990</v>
      </c>
      <c r="B1022" s="8">
        <v>44</v>
      </c>
      <c r="C1022" s="10" t="s">
        <v>475</v>
      </c>
      <c r="D1022" s="10" t="s">
        <v>2591</v>
      </c>
      <c r="E1022" s="10" t="s">
        <v>2925</v>
      </c>
      <c r="F1022" s="33">
        <f t="shared" si="15"/>
        <v>-7.1875</v>
      </c>
      <c r="G1022" s="8">
        <v>45</v>
      </c>
      <c r="H1022" s="8">
        <v>56</v>
      </c>
      <c r="I1022" s="14">
        <v>50.5</v>
      </c>
      <c r="J1022" s="14">
        <v>38.125</v>
      </c>
      <c r="K1022" s="8"/>
      <c r="L1022" s="11">
        <v>2</v>
      </c>
      <c r="M1022" s="11">
        <v>1.5</v>
      </c>
      <c r="N1022" s="11">
        <v>0</v>
      </c>
      <c r="O1022" s="11">
        <v>0</v>
      </c>
      <c r="P1022" s="11">
        <v>0</v>
      </c>
      <c r="Q1022" s="11">
        <v>0</v>
      </c>
      <c r="R1022" s="11">
        <v>0</v>
      </c>
      <c r="S1022" s="11">
        <v>0</v>
      </c>
      <c r="T1022" s="11">
        <v>1.75</v>
      </c>
      <c r="U1022" s="11">
        <v>0</v>
      </c>
      <c r="V1022" s="11">
        <v>0</v>
      </c>
      <c r="W1022" s="11">
        <v>0</v>
      </c>
      <c r="X1022" s="11">
        <v>0</v>
      </c>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36">
        <v>38</v>
      </c>
      <c r="AX1022" s="36">
        <v>0.125</v>
      </c>
      <c r="AY1022" s="36">
        <v>182</v>
      </c>
      <c r="AZ1022" s="36">
        <v>183.5</v>
      </c>
      <c r="BA1022" s="36">
        <v>182.1875</v>
      </c>
      <c r="BB1022" s="37">
        <f>SUMPRODUCT(L1022:X1022,分數請填寫在這邊!C$7:O$7)</f>
        <v>175</v>
      </c>
    </row>
    <row r="1023" spans="1:54" x14ac:dyDescent="0.25">
      <c r="A1023" s="8" t="s">
        <v>990</v>
      </c>
      <c r="B1023" s="8">
        <v>46</v>
      </c>
      <c r="C1023" s="10" t="s">
        <v>475</v>
      </c>
      <c r="D1023" s="10" t="s">
        <v>492</v>
      </c>
      <c r="E1023" s="10" t="s">
        <v>1774</v>
      </c>
      <c r="F1023" s="33">
        <f t="shared" si="15"/>
        <v>8.875</v>
      </c>
      <c r="G1023" s="8">
        <v>45</v>
      </c>
      <c r="H1023" s="8">
        <v>56</v>
      </c>
      <c r="I1023" s="14">
        <v>50.5</v>
      </c>
      <c r="J1023" s="14">
        <v>38.125</v>
      </c>
      <c r="K1023" s="8"/>
      <c r="L1023" s="11">
        <v>2</v>
      </c>
      <c r="M1023" s="11">
        <v>1</v>
      </c>
      <c r="N1023" s="11">
        <v>0</v>
      </c>
      <c r="O1023" s="11">
        <v>0</v>
      </c>
      <c r="P1023" s="11">
        <v>0</v>
      </c>
      <c r="Q1023" s="11">
        <v>0</v>
      </c>
      <c r="R1023" s="11">
        <v>1</v>
      </c>
      <c r="S1023" s="11">
        <v>0</v>
      </c>
      <c r="T1023" s="11">
        <v>0</v>
      </c>
      <c r="U1023" s="11">
        <v>0</v>
      </c>
      <c r="V1023" s="11">
        <v>0</v>
      </c>
      <c r="W1023" s="11">
        <v>0</v>
      </c>
      <c r="X1023" s="11">
        <v>0</v>
      </c>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36">
        <v>38</v>
      </c>
      <c r="AX1023" s="36">
        <v>0.125</v>
      </c>
      <c r="AY1023" s="36">
        <v>141</v>
      </c>
      <c r="AZ1023" s="36">
        <v>142</v>
      </c>
      <c r="BA1023" s="36">
        <v>141.125</v>
      </c>
      <c r="BB1023" s="37">
        <f>SUMPRODUCT(L1023:X1023,分數請填寫在這邊!C$7:O$7)</f>
        <v>150</v>
      </c>
    </row>
    <row r="1024" spans="1:54" x14ac:dyDescent="0.25">
      <c r="A1024" s="8" t="s">
        <v>990</v>
      </c>
      <c r="B1024" s="8">
        <v>47</v>
      </c>
      <c r="C1024" s="10" t="s">
        <v>475</v>
      </c>
      <c r="D1024" s="10" t="s">
        <v>491</v>
      </c>
      <c r="E1024" s="10" t="s">
        <v>1773</v>
      </c>
      <c r="F1024" s="33">
        <f t="shared" si="15"/>
        <v>-73</v>
      </c>
      <c r="G1024" s="8">
        <v>35.120000000000005</v>
      </c>
      <c r="H1024" s="8">
        <v>51.02</v>
      </c>
      <c r="I1024" s="14">
        <v>43.070000000000007</v>
      </c>
      <c r="J1024" s="14">
        <v>28.83750000000002</v>
      </c>
      <c r="K1024" s="8"/>
      <c r="L1024" s="11">
        <v>2</v>
      </c>
      <c r="M1024" s="11">
        <v>0</v>
      </c>
      <c r="N1024" s="11">
        <v>0</v>
      </c>
      <c r="O1024" s="11">
        <v>0</v>
      </c>
      <c r="P1024" s="11">
        <v>0</v>
      </c>
      <c r="Q1024" s="11">
        <v>0</v>
      </c>
      <c r="R1024" s="11">
        <v>2</v>
      </c>
      <c r="S1024" s="11">
        <v>0</v>
      </c>
      <c r="T1024" s="11">
        <v>1</v>
      </c>
      <c r="U1024" s="11">
        <v>0</v>
      </c>
      <c r="V1024" s="11">
        <v>0</v>
      </c>
      <c r="W1024" s="11">
        <v>0</v>
      </c>
      <c r="X1024" s="11">
        <v>0</v>
      </c>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36">
        <v>28</v>
      </c>
      <c r="AX1024" s="36">
        <v>0.8375000000000199</v>
      </c>
      <c r="AY1024" s="36">
        <v>173</v>
      </c>
      <c r="AZ1024" s="36">
        <v>173</v>
      </c>
      <c r="BA1024" s="36">
        <v>173</v>
      </c>
      <c r="BB1024" s="37">
        <f>SUMPRODUCT(L1024:X1024,分數請填寫在這邊!C$7:O$7)</f>
        <v>100</v>
      </c>
    </row>
    <row r="1025" spans="1:54" x14ac:dyDescent="0.25">
      <c r="A1025" s="8" t="s">
        <v>991</v>
      </c>
      <c r="B1025" s="8">
        <v>1</v>
      </c>
      <c r="C1025" s="10" t="s">
        <v>493</v>
      </c>
      <c r="D1025" s="10" t="s">
        <v>62</v>
      </c>
      <c r="E1025" s="10" t="s">
        <v>1775</v>
      </c>
      <c r="F1025" s="33">
        <f t="shared" si="15"/>
        <v>-102.37500000000006</v>
      </c>
      <c r="G1025" s="8">
        <v>63.25</v>
      </c>
      <c r="H1025" s="8">
        <v>66.100000000000009</v>
      </c>
      <c r="I1025" s="14">
        <v>64.675000000000011</v>
      </c>
      <c r="J1025" s="14">
        <v>55.843750000000014</v>
      </c>
      <c r="K1025" s="8"/>
      <c r="L1025" s="11">
        <v>2</v>
      </c>
      <c r="M1025" s="11">
        <v>2</v>
      </c>
      <c r="N1025" s="11">
        <v>0</v>
      </c>
      <c r="O1025" s="11">
        <v>0</v>
      </c>
      <c r="P1025" s="11">
        <v>0</v>
      </c>
      <c r="Q1025" s="11">
        <v>0</v>
      </c>
      <c r="R1025" s="11">
        <v>1</v>
      </c>
      <c r="S1025" s="11">
        <v>1</v>
      </c>
      <c r="T1025" s="11">
        <v>0</v>
      </c>
      <c r="U1025" s="11">
        <v>0</v>
      </c>
      <c r="V1025" s="11">
        <v>2</v>
      </c>
      <c r="W1025" s="11">
        <v>0</v>
      </c>
      <c r="X1025" s="11">
        <v>0</v>
      </c>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36">
        <v>55</v>
      </c>
      <c r="AX1025" s="36">
        <v>0.84375000000001421</v>
      </c>
      <c r="AY1025" s="36">
        <v>299</v>
      </c>
      <c r="AZ1025" s="36">
        <v>303</v>
      </c>
      <c r="BA1025" s="36">
        <v>302.37500000000006</v>
      </c>
      <c r="BB1025" s="37">
        <f>SUMPRODUCT(L1025:X1025,分數請填寫在這邊!C$7:O$7)</f>
        <v>200</v>
      </c>
    </row>
    <row r="1026" spans="1:54" x14ac:dyDescent="0.25">
      <c r="A1026" s="8" t="s">
        <v>991</v>
      </c>
      <c r="B1026" s="8">
        <v>2</v>
      </c>
      <c r="C1026" s="10" t="s">
        <v>493</v>
      </c>
      <c r="D1026" s="10" t="s">
        <v>67</v>
      </c>
      <c r="E1026" s="10" t="s">
        <v>1776</v>
      </c>
      <c r="F1026" s="33">
        <f t="shared" ref="F1026:F1089" si="16">BB1026-BA1026</f>
        <v>-45.915625000000006</v>
      </c>
      <c r="G1026" s="8">
        <v>58.1</v>
      </c>
      <c r="H1026" s="8">
        <v>66.965999999999994</v>
      </c>
      <c r="I1026" s="14">
        <v>62.533000000000001</v>
      </c>
      <c r="J1026" s="14">
        <v>53.166250000000005</v>
      </c>
      <c r="K1026" s="8"/>
      <c r="L1026" s="11">
        <v>2</v>
      </c>
      <c r="M1026" s="11">
        <v>1.5</v>
      </c>
      <c r="N1026" s="11">
        <v>0</v>
      </c>
      <c r="O1026" s="11">
        <v>0</v>
      </c>
      <c r="P1026" s="11">
        <v>0</v>
      </c>
      <c r="Q1026" s="11">
        <v>0</v>
      </c>
      <c r="R1026" s="11">
        <v>0</v>
      </c>
      <c r="S1026" s="11">
        <v>0</v>
      </c>
      <c r="T1026" s="11">
        <v>1</v>
      </c>
      <c r="U1026" s="11">
        <v>0</v>
      </c>
      <c r="V1026" s="11">
        <v>1.5</v>
      </c>
      <c r="W1026" s="11">
        <v>0</v>
      </c>
      <c r="X1026" s="11">
        <v>0</v>
      </c>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36">
        <v>53</v>
      </c>
      <c r="AX1026" s="36">
        <v>0.16625000000000512</v>
      </c>
      <c r="AY1026" s="36">
        <v>220.5</v>
      </c>
      <c r="AZ1026" s="36">
        <v>223</v>
      </c>
      <c r="BA1026" s="36">
        <v>220.91562500000001</v>
      </c>
      <c r="BB1026" s="37">
        <f>SUMPRODUCT(L1026:X1026,分數請填寫在這邊!C$7:O$7)</f>
        <v>175</v>
      </c>
    </row>
    <row r="1027" spans="1:54" x14ac:dyDescent="0.25">
      <c r="A1027" s="8" t="s">
        <v>991</v>
      </c>
      <c r="B1027" s="8">
        <v>3</v>
      </c>
      <c r="C1027" s="10" t="s">
        <v>493</v>
      </c>
      <c r="D1027" s="10" t="s">
        <v>212</v>
      </c>
      <c r="E1027" s="10" t="s">
        <v>1777</v>
      </c>
      <c r="F1027" s="33">
        <f t="shared" si="16"/>
        <v>-29.696590909090901</v>
      </c>
      <c r="G1027" s="8">
        <v>57.42</v>
      </c>
      <c r="H1027" s="8">
        <v>64.018181818181816</v>
      </c>
      <c r="I1027" s="14">
        <v>60.719090909090909</v>
      </c>
      <c r="J1027" s="14">
        <v>50.898863636363636</v>
      </c>
      <c r="K1027" s="8"/>
      <c r="L1027" s="11">
        <v>2</v>
      </c>
      <c r="M1027" s="11">
        <v>2</v>
      </c>
      <c r="N1027" s="11">
        <v>0</v>
      </c>
      <c r="O1027" s="11">
        <v>0</v>
      </c>
      <c r="P1027" s="11">
        <v>0</v>
      </c>
      <c r="Q1027" s="11">
        <v>0</v>
      </c>
      <c r="R1027" s="11">
        <v>1</v>
      </c>
      <c r="S1027" s="11">
        <v>1</v>
      </c>
      <c r="T1027" s="11">
        <v>0</v>
      </c>
      <c r="U1027" s="11">
        <v>0</v>
      </c>
      <c r="V1027" s="11">
        <v>0</v>
      </c>
      <c r="W1027" s="11">
        <v>0</v>
      </c>
      <c r="X1027" s="11">
        <v>0</v>
      </c>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36">
        <v>50</v>
      </c>
      <c r="AX1027" s="36">
        <v>0.89886363636363598</v>
      </c>
      <c r="AY1027" s="36">
        <v>227</v>
      </c>
      <c r="AZ1027" s="36">
        <v>230</v>
      </c>
      <c r="BA1027" s="36">
        <v>229.6965909090909</v>
      </c>
      <c r="BB1027" s="37">
        <f>SUMPRODUCT(L1027:X1027,分數請填寫在這邊!C$7:O$7)</f>
        <v>200</v>
      </c>
    </row>
    <row r="1028" spans="1:54" x14ac:dyDescent="0.25">
      <c r="A1028" s="8" t="s">
        <v>991</v>
      </c>
      <c r="B1028" s="8">
        <v>4</v>
      </c>
      <c r="C1028" s="10" t="s">
        <v>493</v>
      </c>
      <c r="D1028" s="10" t="s">
        <v>461</v>
      </c>
      <c r="E1028" s="10" t="s">
        <v>1778</v>
      </c>
      <c r="F1028" s="33">
        <f t="shared" si="16"/>
        <v>-63.150000000000006</v>
      </c>
      <c r="G1028" s="8">
        <v>70.13333333333334</v>
      </c>
      <c r="H1028" s="8">
        <v>71.36</v>
      </c>
      <c r="I1028" s="14">
        <v>70.74666666666667</v>
      </c>
      <c r="J1028" s="14">
        <v>63.433333333333337</v>
      </c>
      <c r="K1028" s="8"/>
      <c r="L1028" s="11">
        <v>1.5</v>
      </c>
      <c r="M1028" s="11">
        <v>2</v>
      </c>
      <c r="N1028" s="11">
        <v>0</v>
      </c>
      <c r="O1028" s="11">
        <v>0</v>
      </c>
      <c r="P1028" s="11">
        <v>0</v>
      </c>
      <c r="Q1028" s="11">
        <v>0</v>
      </c>
      <c r="R1028" s="11">
        <v>0</v>
      </c>
      <c r="S1028" s="11">
        <v>0</v>
      </c>
      <c r="T1028" s="11">
        <v>1</v>
      </c>
      <c r="U1028" s="11">
        <v>0</v>
      </c>
      <c r="V1028" s="11">
        <v>1.5</v>
      </c>
      <c r="W1028" s="11">
        <v>0</v>
      </c>
      <c r="X1028" s="11">
        <v>0</v>
      </c>
      <c r="Y1028" s="8"/>
      <c r="Z1028" s="8" t="s">
        <v>955</v>
      </c>
      <c r="AA1028" s="8"/>
      <c r="AB1028" s="8" t="s">
        <v>962</v>
      </c>
      <c r="AC1028" s="8"/>
      <c r="AD1028" s="8"/>
      <c r="AE1028" s="8"/>
      <c r="AF1028" s="8"/>
      <c r="AG1028" s="8"/>
      <c r="AH1028" s="8"/>
      <c r="AI1028" s="8"/>
      <c r="AJ1028" s="8"/>
      <c r="AK1028" s="8"/>
      <c r="AL1028" s="8"/>
      <c r="AM1028" s="8"/>
      <c r="AN1028" s="8"/>
      <c r="AO1028" s="8"/>
      <c r="AP1028" s="8"/>
      <c r="AQ1028" s="8"/>
      <c r="AR1028" s="8"/>
      <c r="AS1028" s="8"/>
      <c r="AT1028" s="8"/>
      <c r="AU1028" s="8"/>
      <c r="AV1028" s="8"/>
      <c r="AW1028" s="36">
        <v>63</v>
      </c>
      <c r="AX1028" s="36">
        <v>0.43333333333333712</v>
      </c>
      <c r="AY1028" s="36">
        <v>237.5</v>
      </c>
      <c r="AZ1028" s="36">
        <v>239</v>
      </c>
      <c r="BA1028" s="36">
        <v>238.15</v>
      </c>
      <c r="BB1028" s="37">
        <f>SUMPRODUCT(L1028:X1028,分數請填寫在這邊!C$7:O$7)</f>
        <v>175</v>
      </c>
    </row>
    <row r="1029" spans="1:54" x14ac:dyDescent="0.25">
      <c r="A1029" s="8" t="s">
        <v>991</v>
      </c>
      <c r="B1029" s="8">
        <v>5</v>
      </c>
      <c r="C1029" s="10" t="s">
        <v>493</v>
      </c>
      <c r="D1029" s="10" t="s">
        <v>494</v>
      </c>
      <c r="E1029" s="10" t="s">
        <v>1779</v>
      </c>
      <c r="F1029" s="33">
        <f t="shared" si="16"/>
        <v>-81.299145299145323</v>
      </c>
      <c r="G1029" s="8">
        <v>60.769230769230766</v>
      </c>
      <c r="H1029" s="8">
        <v>65.822222222222223</v>
      </c>
      <c r="I1029" s="14">
        <v>63.295726495726498</v>
      </c>
      <c r="J1029" s="14">
        <v>54.119658119658126</v>
      </c>
      <c r="K1029" s="8"/>
      <c r="L1029" s="11">
        <v>2</v>
      </c>
      <c r="M1029" s="11">
        <v>2</v>
      </c>
      <c r="N1029" s="11">
        <v>0</v>
      </c>
      <c r="O1029" s="11">
        <v>0</v>
      </c>
      <c r="P1029" s="11">
        <v>0</v>
      </c>
      <c r="Q1029" s="11">
        <v>0</v>
      </c>
      <c r="R1029" s="11">
        <v>1</v>
      </c>
      <c r="S1029" s="11">
        <v>1</v>
      </c>
      <c r="T1029" s="11">
        <v>0</v>
      </c>
      <c r="U1029" s="11">
        <v>0</v>
      </c>
      <c r="V1029" s="11">
        <v>1.5</v>
      </c>
      <c r="W1029" s="11">
        <v>0</v>
      </c>
      <c r="X1029" s="11">
        <v>0</v>
      </c>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36">
        <v>54</v>
      </c>
      <c r="AX1029" s="36">
        <v>0.11965811965812634</v>
      </c>
      <c r="AY1029" s="36">
        <v>281</v>
      </c>
      <c r="AZ1029" s="36">
        <v>283.5</v>
      </c>
      <c r="BA1029" s="36">
        <v>281.29914529914532</v>
      </c>
      <c r="BB1029" s="37">
        <f>SUMPRODUCT(L1029:X1029,分數請填寫在這邊!C$7:O$7)</f>
        <v>200</v>
      </c>
    </row>
    <row r="1030" spans="1:54" x14ac:dyDescent="0.25">
      <c r="A1030" s="8" t="s">
        <v>991</v>
      </c>
      <c r="B1030" s="8">
        <v>6</v>
      </c>
      <c r="C1030" s="10" t="s">
        <v>493</v>
      </c>
      <c r="D1030" s="10" t="s">
        <v>482</v>
      </c>
      <c r="E1030" s="10" t="s">
        <v>1780</v>
      </c>
      <c r="F1030" s="33">
        <f t="shared" si="16"/>
        <v>-15</v>
      </c>
      <c r="G1030" s="8">
        <v>67.320000000000007</v>
      </c>
      <c r="H1030" s="8">
        <v>66.962500000000006</v>
      </c>
      <c r="I1030" s="14">
        <v>67.141250000000014</v>
      </c>
      <c r="J1030" s="14">
        <v>58.926562500000017</v>
      </c>
      <c r="K1030" s="8"/>
      <c r="L1030" s="11">
        <v>2</v>
      </c>
      <c r="M1030" s="11">
        <v>1</v>
      </c>
      <c r="N1030" s="11">
        <v>0</v>
      </c>
      <c r="O1030" s="11">
        <v>0</v>
      </c>
      <c r="P1030" s="11">
        <v>0</v>
      </c>
      <c r="Q1030" s="11">
        <v>0</v>
      </c>
      <c r="R1030" s="11">
        <v>1</v>
      </c>
      <c r="S1030" s="11">
        <v>0</v>
      </c>
      <c r="T1030" s="11">
        <v>0</v>
      </c>
      <c r="U1030" s="11">
        <v>0</v>
      </c>
      <c r="V1030" s="11">
        <v>0</v>
      </c>
      <c r="W1030" s="11">
        <v>0</v>
      </c>
      <c r="X1030" s="11">
        <v>0</v>
      </c>
      <c r="Y1030" s="8" t="s">
        <v>955</v>
      </c>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36">
        <v>58</v>
      </c>
      <c r="AX1030" s="36">
        <v>0.92656250000001705</v>
      </c>
      <c r="AY1030" s="36">
        <v>165</v>
      </c>
      <c r="AZ1030" s="36">
        <v>165</v>
      </c>
      <c r="BA1030" s="36">
        <v>165</v>
      </c>
      <c r="BB1030" s="37">
        <f>SUMPRODUCT(L1030:X1030,分數請填寫在這邊!C$7:O$7)</f>
        <v>150</v>
      </c>
    </row>
    <row r="1031" spans="1:54" x14ac:dyDescent="0.25">
      <c r="A1031" s="8" t="s">
        <v>991</v>
      </c>
      <c r="B1031" s="8">
        <v>7</v>
      </c>
      <c r="C1031" s="10" t="s">
        <v>493</v>
      </c>
      <c r="D1031" s="10" t="s">
        <v>497</v>
      </c>
      <c r="E1031" s="10" t="s">
        <v>1783</v>
      </c>
      <c r="F1031" s="33">
        <f t="shared" si="16"/>
        <v>-153.67500000000007</v>
      </c>
      <c r="G1031" s="8">
        <v>70.64</v>
      </c>
      <c r="H1031" s="8">
        <v>76.03</v>
      </c>
      <c r="I1031" s="14">
        <v>73.335000000000008</v>
      </c>
      <c r="J1031" s="14">
        <v>66.668750000000017</v>
      </c>
      <c r="K1031" s="8"/>
      <c r="L1031" s="11">
        <v>1.5</v>
      </c>
      <c r="M1031" s="11">
        <v>1</v>
      </c>
      <c r="N1031" s="11">
        <v>0</v>
      </c>
      <c r="O1031" s="11">
        <v>0</v>
      </c>
      <c r="P1031" s="11">
        <v>0</v>
      </c>
      <c r="Q1031" s="11">
        <v>0</v>
      </c>
      <c r="R1031" s="11">
        <v>1.5</v>
      </c>
      <c r="S1031" s="11">
        <v>1.5</v>
      </c>
      <c r="T1031" s="11">
        <v>0</v>
      </c>
      <c r="U1031" s="11">
        <v>0</v>
      </c>
      <c r="V1031" s="11">
        <v>1</v>
      </c>
      <c r="W1031" s="11">
        <v>0</v>
      </c>
      <c r="X1031" s="11">
        <v>0</v>
      </c>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36">
        <v>66</v>
      </c>
      <c r="AX1031" s="36">
        <v>0.66875000000001705</v>
      </c>
      <c r="AY1031" s="36">
        <v>276</v>
      </c>
      <c r="AZ1031" s="36">
        <v>280</v>
      </c>
      <c r="BA1031" s="36">
        <v>278.67500000000007</v>
      </c>
      <c r="BB1031" s="37">
        <f>SUMPRODUCT(L1031:X1031,分數請填寫在這邊!C$7:O$7)</f>
        <v>125</v>
      </c>
    </row>
    <row r="1032" spans="1:54" x14ac:dyDescent="0.25">
      <c r="A1032" s="8" t="s">
        <v>991</v>
      </c>
      <c r="B1032" s="8">
        <v>8</v>
      </c>
      <c r="C1032" s="10" t="s">
        <v>493</v>
      </c>
      <c r="D1032" s="10" t="s">
        <v>495</v>
      </c>
      <c r="E1032" s="10" t="s">
        <v>1781</v>
      </c>
      <c r="F1032" s="33">
        <f t="shared" si="16"/>
        <v>-35.569010416666629</v>
      </c>
      <c r="G1032" s="8">
        <v>61.566666666666663</v>
      </c>
      <c r="H1032" s="8">
        <v>67.574999999999989</v>
      </c>
      <c r="I1032" s="14">
        <v>64.570833333333326</v>
      </c>
      <c r="J1032" s="14">
        <v>55.713541666666657</v>
      </c>
      <c r="K1032" s="8" t="s">
        <v>961</v>
      </c>
      <c r="L1032" s="11">
        <v>1.25</v>
      </c>
      <c r="M1032" s="11">
        <v>2</v>
      </c>
      <c r="N1032" s="11">
        <v>0</v>
      </c>
      <c r="O1032" s="11">
        <v>0</v>
      </c>
      <c r="P1032" s="11">
        <v>0</v>
      </c>
      <c r="Q1032" s="11">
        <v>0</v>
      </c>
      <c r="R1032" s="11">
        <v>0</v>
      </c>
      <c r="S1032" s="11">
        <v>1</v>
      </c>
      <c r="T1032" s="11">
        <v>0</v>
      </c>
      <c r="U1032" s="11">
        <v>0</v>
      </c>
      <c r="V1032" s="11">
        <v>1</v>
      </c>
      <c r="W1032" s="11">
        <v>0</v>
      </c>
      <c r="X1032" s="11">
        <v>0</v>
      </c>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36">
        <v>55</v>
      </c>
      <c r="AX1032" s="36">
        <v>0.71354166666665719</v>
      </c>
      <c r="AY1032" s="36">
        <v>195.75</v>
      </c>
      <c r="AZ1032" s="36">
        <v>199</v>
      </c>
      <c r="BA1032" s="36">
        <v>198.06901041666663</v>
      </c>
      <c r="BB1032" s="37">
        <f>SUMPRODUCT(L1032:X1032,分數請填寫在這邊!C$7:O$7)</f>
        <v>162.5</v>
      </c>
    </row>
    <row r="1033" spans="1:54" x14ac:dyDescent="0.25">
      <c r="A1033" s="8" t="s">
        <v>991</v>
      </c>
      <c r="B1033" s="8">
        <v>9</v>
      </c>
      <c r="C1033" s="10" t="s">
        <v>493</v>
      </c>
      <c r="D1033" s="10" t="s">
        <v>496</v>
      </c>
      <c r="E1033" s="10" t="s">
        <v>1782</v>
      </c>
      <c r="F1033" s="33">
        <f t="shared" si="16"/>
        <v>-145.96473214285714</v>
      </c>
      <c r="G1033" s="8">
        <v>70.261428571428567</v>
      </c>
      <c r="H1033" s="8">
        <v>76.275999999999996</v>
      </c>
      <c r="I1033" s="14">
        <v>73.268714285714282</v>
      </c>
      <c r="J1033" s="14">
        <v>66.585892857142852</v>
      </c>
      <c r="K1033" s="8"/>
      <c r="L1033" s="11">
        <v>1.5</v>
      </c>
      <c r="M1033" s="11">
        <v>1.5</v>
      </c>
      <c r="N1033" s="11">
        <v>0</v>
      </c>
      <c r="O1033" s="11">
        <v>0</v>
      </c>
      <c r="P1033" s="11">
        <v>0</v>
      </c>
      <c r="Q1033" s="11">
        <v>0</v>
      </c>
      <c r="R1033" s="11">
        <v>1</v>
      </c>
      <c r="S1033" s="11">
        <v>0</v>
      </c>
      <c r="T1033" s="11">
        <v>2</v>
      </c>
      <c r="U1033" s="11">
        <v>0</v>
      </c>
      <c r="V1033" s="11">
        <v>1</v>
      </c>
      <c r="W1033" s="11">
        <v>0</v>
      </c>
      <c r="X1033" s="11">
        <v>0</v>
      </c>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36">
        <v>66</v>
      </c>
      <c r="AX1033" s="36">
        <v>0.58589285714285211</v>
      </c>
      <c r="AY1033" s="36">
        <v>294.5</v>
      </c>
      <c r="AZ1033" s="36">
        <v>297</v>
      </c>
      <c r="BA1033" s="36">
        <v>295.96473214285714</v>
      </c>
      <c r="BB1033" s="37">
        <f>SUMPRODUCT(L1033:X1033,分數請填寫在這邊!C$7:O$7)</f>
        <v>150</v>
      </c>
    </row>
    <row r="1034" spans="1:54" x14ac:dyDescent="0.25">
      <c r="A1034" s="8" t="s">
        <v>991</v>
      </c>
      <c r="B1034" s="8">
        <v>12</v>
      </c>
      <c r="C1034" s="10" t="s">
        <v>493</v>
      </c>
      <c r="D1034" s="10" t="s">
        <v>498</v>
      </c>
      <c r="E1034" s="10" t="s">
        <v>1786</v>
      </c>
      <c r="F1034" s="33">
        <f t="shared" si="16"/>
        <v>86.759159663865546</v>
      </c>
      <c r="G1034" s="8">
        <v>61.748571428571431</v>
      </c>
      <c r="H1034" s="8">
        <v>65.905882352941177</v>
      </c>
      <c r="I1034" s="14">
        <v>63.827226890756307</v>
      </c>
      <c r="J1034" s="14">
        <v>63.827226890756307</v>
      </c>
      <c r="K1034" s="8"/>
      <c r="L1034" s="11">
        <v>1</v>
      </c>
      <c r="M1034" s="11">
        <v>1.25</v>
      </c>
      <c r="N1034" s="11">
        <v>1</v>
      </c>
      <c r="O1034" s="11">
        <v>1.5</v>
      </c>
      <c r="P1034" s="11">
        <v>1.5</v>
      </c>
      <c r="Q1034" s="11">
        <v>0</v>
      </c>
      <c r="R1034" s="11">
        <v>0</v>
      </c>
      <c r="S1034" s="11">
        <v>0</v>
      </c>
      <c r="T1034" s="11">
        <v>0</v>
      </c>
      <c r="U1034" s="11">
        <v>0</v>
      </c>
      <c r="V1034" s="11">
        <v>0</v>
      </c>
      <c r="W1034" s="11">
        <v>0</v>
      </c>
      <c r="X1034" s="11">
        <v>0</v>
      </c>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36">
        <v>54</v>
      </c>
      <c r="AX1034" s="36">
        <v>0.7840336134453878</v>
      </c>
      <c r="AY1034" s="36">
        <v>201.5</v>
      </c>
      <c r="AZ1034" s="36">
        <v>203</v>
      </c>
      <c r="BA1034" s="36">
        <v>225.74084033613445</v>
      </c>
      <c r="BB1034" s="37">
        <f>SUMPRODUCT(L1034:X1034,分數請填寫在這邊!C$7:O$7)</f>
        <v>312.5</v>
      </c>
    </row>
    <row r="1035" spans="1:54" x14ac:dyDescent="0.25">
      <c r="A1035" s="8" t="s">
        <v>991</v>
      </c>
      <c r="B1035" s="8">
        <v>13</v>
      </c>
      <c r="C1035" s="10" t="s">
        <v>493</v>
      </c>
      <c r="D1035" s="10" t="s">
        <v>499</v>
      </c>
      <c r="E1035" s="10" t="s">
        <v>1787</v>
      </c>
      <c r="F1035" s="33">
        <f t="shared" si="16"/>
        <v>90.678761904761899</v>
      </c>
      <c r="G1035" s="8">
        <v>59.594666666666669</v>
      </c>
      <c r="H1035" s="8">
        <v>64.457142857142856</v>
      </c>
      <c r="I1035" s="14">
        <v>62.025904761904762</v>
      </c>
      <c r="J1035" s="14">
        <v>62.025904761904762</v>
      </c>
      <c r="K1035" s="8"/>
      <c r="L1035" s="11">
        <v>1</v>
      </c>
      <c r="M1035" s="11">
        <v>1.25</v>
      </c>
      <c r="N1035" s="11">
        <v>1</v>
      </c>
      <c r="O1035" s="11">
        <v>1.5</v>
      </c>
      <c r="P1035" s="11">
        <v>1.5</v>
      </c>
      <c r="Q1035" s="11">
        <v>0</v>
      </c>
      <c r="R1035" s="11">
        <v>0</v>
      </c>
      <c r="S1035" s="11">
        <v>0</v>
      </c>
      <c r="T1035" s="11">
        <v>0</v>
      </c>
      <c r="U1035" s="11">
        <v>0</v>
      </c>
      <c r="V1035" s="11">
        <v>0</v>
      </c>
      <c r="W1035" s="11">
        <v>0</v>
      </c>
      <c r="X1035" s="11">
        <v>0</v>
      </c>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36">
        <v>52</v>
      </c>
      <c r="AX1035" s="36">
        <v>0.5323809523809544</v>
      </c>
      <c r="AY1035" s="36">
        <v>196.25</v>
      </c>
      <c r="AZ1035" s="36">
        <v>197.75</v>
      </c>
      <c r="BA1035" s="36">
        <v>221.8212380952381</v>
      </c>
      <c r="BB1035" s="37">
        <f>SUMPRODUCT(L1035:X1035,分數請填寫在這邊!C$7:O$7)</f>
        <v>312.5</v>
      </c>
    </row>
    <row r="1036" spans="1:54" x14ac:dyDescent="0.25">
      <c r="A1036" s="8" t="s">
        <v>991</v>
      </c>
      <c r="B1036" s="8">
        <v>14</v>
      </c>
      <c r="C1036" s="10" t="s">
        <v>493</v>
      </c>
      <c r="D1036" s="10" t="s">
        <v>500</v>
      </c>
      <c r="E1036" s="10" t="s">
        <v>1788</v>
      </c>
      <c r="F1036" s="33">
        <f t="shared" si="16"/>
        <v>99.630454545454569</v>
      </c>
      <c r="G1036" s="8">
        <v>55.281818181818181</v>
      </c>
      <c r="H1036" s="8">
        <v>60.265999999999998</v>
      </c>
      <c r="I1036" s="14">
        <v>57.773909090909086</v>
      </c>
      <c r="J1036" s="14">
        <v>57.773909090909086</v>
      </c>
      <c r="K1036" s="8"/>
      <c r="L1036" s="11">
        <v>1.5</v>
      </c>
      <c r="M1036" s="11">
        <v>1.5</v>
      </c>
      <c r="N1036" s="11">
        <v>1</v>
      </c>
      <c r="O1036" s="11">
        <v>1.5</v>
      </c>
      <c r="P1036" s="11">
        <v>1</v>
      </c>
      <c r="Q1036" s="11">
        <v>0</v>
      </c>
      <c r="R1036" s="11">
        <v>0</v>
      </c>
      <c r="S1036" s="11">
        <v>0</v>
      </c>
      <c r="T1036" s="11">
        <v>0</v>
      </c>
      <c r="U1036" s="11">
        <v>0</v>
      </c>
      <c r="V1036" s="11">
        <v>0</v>
      </c>
      <c r="W1036" s="11">
        <v>0</v>
      </c>
      <c r="X1036" s="11">
        <v>0</v>
      </c>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36">
        <v>47</v>
      </c>
      <c r="AX1036" s="36">
        <v>0.21738636363635777</v>
      </c>
      <c r="AY1036" s="36">
        <v>197.5</v>
      </c>
      <c r="AZ1036" s="36">
        <v>200</v>
      </c>
      <c r="BA1036" s="36">
        <v>225.36954545454543</v>
      </c>
      <c r="BB1036" s="37">
        <f>SUMPRODUCT(L1036:X1036,分數請填寫在這邊!C$7:O$7)</f>
        <v>325</v>
      </c>
    </row>
    <row r="1037" spans="1:54" x14ac:dyDescent="0.25">
      <c r="A1037" s="8" t="s">
        <v>991</v>
      </c>
      <c r="B1037" s="8">
        <v>15</v>
      </c>
      <c r="C1037" s="10" t="s">
        <v>493</v>
      </c>
      <c r="D1037" s="10" t="s">
        <v>8</v>
      </c>
      <c r="E1037" s="10" t="s">
        <v>1784</v>
      </c>
      <c r="F1037" s="33">
        <f t="shared" si="16"/>
        <v>88.477777777777789</v>
      </c>
      <c r="G1037" s="8">
        <v>53.366666666666667</v>
      </c>
      <c r="H1037" s="8">
        <v>61.644444444444439</v>
      </c>
      <c r="I1037" s="14">
        <v>57.505555555555553</v>
      </c>
      <c r="J1037" s="14">
        <v>57.505555555555553</v>
      </c>
      <c r="K1037" s="8"/>
      <c r="L1037" s="11">
        <v>1.25</v>
      </c>
      <c r="M1037" s="11">
        <v>1</v>
      </c>
      <c r="N1037" s="11">
        <v>2</v>
      </c>
      <c r="O1037" s="11">
        <v>0</v>
      </c>
      <c r="P1037" s="11">
        <v>1</v>
      </c>
      <c r="Q1037" s="11">
        <v>0</v>
      </c>
      <c r="R1037" s="11">
        <v>0</v>
      </c>
      <c r="S1037" s="11">
        <v>0</v>
      </c>
      <c r="T1037" s="11">
        <v>0</v>
      </c>
      <c r="U1037" s="11">
        <v>0</v>
      </c>
      <c r="V1037" s="11">
        <v>0</v>
      </c>
      <c r="W1037" s="11">
        <v>0</v>
      </c>
      <c r="X1037" s="11">
        <v>0</v>
      </c>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36">
        <v>46</v>
      </c>
      <c r="AX1037" s="36">
        <v>0.88194444444444287</v>
      </c>
      <c r="AY1037" s="36">
        <v>148.5</v>
      </c>
      <c r="AZ1037" s="36">
        <v>151.5</v>
      </c>
      <c r="BA1037" s="36">
        <v>174.02222222222221</v>
      </c>
      <c r="BB1037" s="37">
        <f>SUMPRODUCT(L1037:X1037,分數請填寫在這邊!C$7:O$7)</f>
        <v>262.5</v>
      </c>
    </row>
    <row r="1038" spans="1:54" x14ac:dyDescent="0.25">
      <c r="A1038" s="8" t="s">
        <v>991</v>
      </c>
      <c r="B1038" s="8">
        <v>16</v>
      </c>
      <c r="C1038" s="10" t="s">
        <v>493</v>
      </c>
      <c r="D1038" s="10" t="s">
        <v>162</v>
      </c>
      <c r="E1038" s="10" t="s">
        <v>1785</v>
      </c>
      <c r="F1038" s="33">
        <f t="shared" si="16"/>
        <v>82.269406593406586</v>
      </c>
      <c r="G1038" s="8">
        <v>62.369230769230768</v>
      </c>
      <c r="H1038" s="8">
        <v>66.514285714285705</v>
      </c>
      <c r="I1038" s="14">
        <v>64.441758241758237</v>
      </c>
      <c r="J1038" s="14">
        <v>65.7305934065934</v>
      </c>
      <c r="K1038" s="8"/>
      <c r="L1038" s="11">
        <v>1.25</v>
      </c>
      <c r="M1038" s="11">
        <v>2</v>
      </c>
      <c r="N1038" s="11">
        <v>2</v>
      </c>
      <c r="O1038" s="11">
        <v>0</v>
      </c>
      <c r="P1038" s="11">
        <v>1</v>
      </c>
      <c r="Q1038" s="11">
        <v>0</v>
      </c>
      <c r="R1038" s="11">
        <v>0</v>
      </c>
      <c r="S1038" s="11">
        <v>0</v>
      </c>
      <c r="T1038" s="11">
        <v>0</v>
      </c>
      <c r="U1038" s="11">
        <v>0</v>
      </c>
      <c r="V1038" s="11">
        <v>0</v>
      </c>
      <c r="W1038" s="11">
        <v>0</v>
      </c>
      <c r="X1038" s="11">
        <v>0</v>
      </c>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36">
        <v>55</v>
      </c>
      <c r="AX1038" s="36">
        <v>0.5521978021977958</v>
      </c>
      <c r="AY1038" s="36">
        <v>200.75</v>
      </c>
      <c r="AZ1038" s="36">
        <v>207</v>
      </c>
      <c r="BA1038" s="36">
        <v>230.23059340659341</v>
      </c>
      <c r="BB1038" s="37">
        <f>SUMPRODUCT(L1038:X1038,分數請填寫在這邊!C$7:O$7)</f>
        <v>312.5</v>
      </c>
    </row>
    <row r="1039" spans="1:54" x14ac:dyDescent="0.25">
      <c r="A1039" s="8" t="s">
        <v>991</v>
      </c>
      <c r="B1039" s="8">
        <v>18</v>
      </c>
      <c r="C1039" s="10" t="s">
        <v>493</v>
      </c>
      <c r="D1039" s="10" t="s">
        <v>501</v>
      </c>
      <c r="E1039" s="10" t="s">
        <v>1789</v>
      </c>
      <c r="F1039" s="33">
        <f t="shared" si="16"/>
        <v>11</v>
      </c>
      <c r="G1039" s="8">
        <v>35.375</v>
      </c>
      <c r="H1039" s="8">
        <v>45.45</v>
      </c>
      <c r="I1039" s="14">
        <v>40.412500000000001</v>
      </c>
      <c r="J1039" s="14">
        <v>25.515625</v>
      </c>
      <c r="K1039" s="8"/>
      <c r="L1039" s="11">
        <v>1</v>
      </c>
      <c r="M1039" s="11">
        <v>1</v>
      </c>
      <c r="N1039" s="11">
        <v>0</v>
      </c>
      <c r="O1039" s="11">
        <v>0</v>
      </c>
      <c r="P1039" s="11">
        <v>0</v>
      </c>
      <c r="Q1039" s="11">
        <v>0</v>
      </c>
      <c r="R1039" s="11">
        <v>0</v>
      </c>
      <c r="S1039" s="11">
        <v>0</v>
      </c>
      <c r="T1039" s="11">
        <v>1</v>
      </c>
      <c r="U1039" s="11">
        <v>0</v>
      </c>
      <c r="V1039" s="11">
        <v>0</v>
      </c>
      <c r="W1039" s="11">
        <v>0</v>
      </c>
      <c r="X1039" s="11">
        <v>0</v>
      </c>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36">
        <v>25</v>
      </c>
      <c r="AX1039" s="36">
        <v>0.515625</v>
      </c>
      <c r="AY1039" s="36">
        <v>89</v>
      </c>
      <c r="AZ1039" s="36">
        <v>89</v>
      </c>
      <c r="BA1039" s="36">
        <v>89</v>
      </c>
      <c r="BB1039" s="37">
        <f>SUMPRODUCT(L1039:X1039,分數請填寫在這邊!C$7:O$7)</f>
        <v>100</v>
      </c>
    </row>
    <row r="1040" spans="1:54" x14ac:dyDescent="0.25">
      <c r="A1040" s="8" t="s">
        <v>991</v>
      </c>
      <c r="B1040" s="8">
        <v>19</v>
      </c>
      <c r="C1040" s="10" t="s">
        <v>493</v>
      </c>
      <c r="D1040" s="10" t="s">
        <v>502</v>
      </c>
      <c r="E1040" s="10" t="s">
        <v>1790</v>
      </c>
      <c r="F1040" s="33">
        <f t="shared" si="16"/>
        <v>42.455357142857139</v>
      </c>
      <c r="G1040" s="8">
        <v>60.528571428571425</v>
      </c>
      <c r="H1040" s="8">
        <v>66.742857142857147</v>
      </c>
      <c r="I1040" s="14">
        <v>63.635714285714286</v>
      </c>
      <c r="J1040" s="14">
        <v>54.544642857142861</v>
      </c>
      <c r="K1040" s="8"/>
      <c r="L1040" s="11">
        <v>1</v>
      </c>
      <c r="M1040" s="11">
        <v>1.5</v>
      </c>
      <c r="N1040" s="11">
        <v>0</v>
      </c>
      <c r="O1040" s="11">
        <v>0</v>
      </c>
      <c r="P1040" s="11">
        <v>0</v>
      </c>
      <c r="Q1040" s="11">
        <v>1</v>
      </c>
      <c r="R1040" s="11">
        <v>0</v>
      </c>
      <c r="S1040" s="11">
        <v>0</v>
      </c>
      <c r="T1040" s="11">
        <v>0</v>
      </c>
      <c r="U1040" s="11">
        <v>0</v>
      </c>
      <c r="V1040" s="11">
        <v>0</v>
      </c>
      <c r="W1040" s="11">
        <v>0</v>
      </c>
      <c r="X1040" s="11">
        <v>0</v>
      </c>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36">
        <v>54</v>
      </c>
      <c r="AX1040" s="36">
        <v>0.5446428571428612</v>
      </c>
      <c r="AY1040" s="36">
        <v>132</v>
      </c>
      <c r="AZ1040" s="36">
        <v>133</v>
      </c>
      <c r="BA1040" s="36">
        <v>132.54464285714286</v>
      </c>
      <c r="BB1040" s="37">
        <f>SUMPRODUCT(L1040:X1040,分數請填寫在這邊!C$7:O$7)</f>
        <v>175</v>
      </c>
    </row>
    <row r="1041" spans="1:54" x14ac:dyDescent="0.25">
      <c r="A1041" s="8" t="s">
        <v>991</v>
      </c>
      <c r="B1041" s="8">
        <v>20</v>
      </c>
      <c r="C1041" s="10" t="s">
        <v>493</v>
      </c>
      <c r="D1041" s="10" t="s">
        <v>503</v>
      </c>
      <c r="E1041" s="10" t="s">
        <v>1791</v>
      </c>
      <c r="F1041" s="33">
        <f t="shared" si="16"/>
        <v>-73</v>
      </c>
      <c r="G1041" s="8">
        <v>71.75</v>
      </c>
      <c r="H1041" s="8">
        <v>81.36666666666666</v>
      </c>
      <c r="I1041" s="14">
        <v>76.558333333333337</v>
      </c>
      <c r="J1041" s="14">
        <v>70.697916666666671</v>
      </c>
      <c r="K1041" s="8" t="s">
        <v>961</v>
      </c>
      <c r="L1041" s="11">
        <v>1</v>
      </c>
      <c r="M1041" s="11">
        <v>2</v>
      </c>
      <c r="N1041" s="11">
        <v>0</v>
      </c>
      <c r="O1041" s="11">
        <v>0</v>
      </c>
      <c r="P1041" s="11">
        <v>0</v>
      </c>
      <c r="Q1041" s="11">
        <v>0</v>
      </c>
      <c r="R1041" s="11">
        <v>0</v>
      </c>
      <c r="S1041" s="11">
        <v>2</v>
      </c>
      <c r="T1041" s="11">
        <v>0</v>
      </c>
      <c r="U1041" s="11">
        <v>0</v>
      </c>
      <c r="V1041" s="11">
        <v>0</v>
      </c>
      <c r="W1041" s="11">
        <v>0</v>
      </c>
      <c r="X1041" s="11">
        <v>0</v>
      </c>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36">
        <v>70</v>
      </c>
      <c r="AX1041" s="36">
        <v>0.6979166666666714</v>
      </c>
      <c r="AY1041" s="36">
        <v>223</v>
      </c>
      <c r="AZ1041" s="36">
        <v>223</v>
      </c>
      <c r="BA1041" s="36">
        <v>223</v>
      </c>
      <c r="BB1041" s="37">
        <f>SUMPRODUCT(L1041:X1041,分數請填寫在這邊!C$7:O$7)</f>
        <v>150</v>
      </c>
    </row>
    <row r="1042" spans="1:54" x14ac:dyDescent="0.25">
      <c r="A1042" s="8" t="s">
        <v>991</v>
      </c>
      <c r="B1042" s="8">
        <v>21</v>
      </c>
      <c r="C1042" s="10" t="s">
        <v>493</v>
      </c>
      <c r="D1042" s="10" t="s">
        <v>504</v>
      </c>
      <c r="E1042" s="10" t="s">
        <v>1792</v>
      </c>
      <c r="F1042" s="33">
        <f t="shared" si="16"/>
        <v>-98.625</v>
      </c>
      <c r="G1042" s="8">
        <v>73.449999999999989</v>
      </c>
      <c r="H1042" s="8">
        <v>79.05</v>
      </c>
      <c r="I1042" s="14">
        <v>76.25</v>
      </c>
      <c r="J1042" s="14">
        <v>70.3125</v>
      </c>
      <c r="K1042" s="8"/>
      <c r="L1042" s="11">
        <v>1</v>
      </c>
      <c r="M1042" s="11">
        <v>2</v>
      </c>
      <c r="N1042" s="11">
        <v>0</v>
      </c>
      <c r="O1042" s="11">
        <v>0</v>
      </c>
      <c r="P1042" s="11">
        <v>0</v>
      </c>
      <c r="Q1042" s="11">
        <v>0</v>
      </c>
      <c r="R1042" s="11">
        <v>0</v>
      </c>
      <c r="S1042" s="11">
        <v>0</v>
      </c>
      <c r="T1042" s="11">
        <v>1</v>
      </c>
      <c r="U1042" s="11">
        <v>0</v>
      </c>
      <c r="V1042" s="11">
        <v>2</v>
      </c>
      <c r="W1042" s="11">
        <v>0</v>
      </c>
      <c r="X1042" s="11">
        <v>0</v>
      </c>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36">
        <v>70</v>
      </c>
      <c r="AX1042" s="36">
        <v>0.3125</v>
      </c>
      <c r="AY1042" s="36">
        <v>248</v>
      </c>
      <c r="AZ1042" s="36">
        <v>250</v>
      </c>
      <c r="BA1042" s="36">
        <v>248.625</v>
      </c>
      <c r="BB1042" s="37">
        <f>SUMPRODUCT(L1042:X1042,分數請填寫在這邊!C$7:O$7)</f>
        <v>150</v>
      </c>
    </row>
    <row r="1043" spans="1:54" x14ac:dyDescent="0.25">
      <c r="A1043" s="8" t="s">
        <v>991</v>
      </c>
      <c r="B1043" s="8">
        <v>22</v>
      </c>
      <c r="C1043" s="10" t="s">
        <v>493</v>
      </c>
      <c r="D1043" s="10" t="s">
        <v>505</v>
      </c>
      <c r="E1043" s="10" t="s">
        <v>1793</v>
      </c>
      <c r="F1043" s="33">
        <f t="shared" si="16"/>
        <v>125</v>
      </c>
      <c r="G1043" s="8">
        <v>48.066666666666663</v>
      </c>
      <c r="H1043" s="8">
        <v>57</v>
      </c>
      <c r="I1043" s="14">
        <v>52.533333333333331</v>
      </c>
      <c r="J1043" s="14">
        <v>40.666666666666664</v>
      </c>
      <c r="K1043" s="8"/>
      <c r="L1043" s="11">
        <v>1.5</v>
      </c>
      <c r="M1043" s="11">
        <v>2</v>
      </c>
      <c r="N1043" s="11">
        <v>1</v>
      </c>
      <c r="O1043" s="11">
        <v>0</v>
      </c>
      <c r="P1043" s="11">
        <v>0</v>
      </c>
      <c r="Q1043" s="11">
        <v>2</v>
      </c>
      <c r="R1043" s="11">
        <v>0</v>
      </c>
      <c r="S1043" s="11">
        <v>0</v>
      </c>
      <c r="T1043" s="11">
        <v>0</v>
      </c>
      <c r="U1043" s="11">
        <v>0</v>
      </c>
      <c r="V1043" s="11">
        <v>0</v>
      </c>
      <c r="W1043" s="11">
        <v>0</v>
      </c>
      <c r="X1043" s="11">
        <v>0</v>
      </c>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36">
        <v>40</v>
      </c>
      <c r="AX1043" s="36">
        <v>0.6666666666666643</v>
      </c>
      <c r="AY1043" s="36">
        <v>197</v>
      </c>
      <c r="AZ1043" s="36">
        <v>201.5</v>
      </c>
      <c r="BA1043" s="36">
        <v>200</v>
      </c>
      <c r="BB1043" s="37">
        <f>SUMPRODUCT(L1043:X1043,分數請填寫在這邊!C$7:O$7)</f>
        <v>325</v>
      </c>
    </row>
    <row r="1044" spans="1:54" x14ac:dyDescent="0.25">
      <c r="A1044" s="8" t="s">
        <v>992</v>
      </c>
      <c r="B1044" s="8">
        <v>1</v>
      </c>
      <c r="C1044" s="10" t="s">
        <v>506</v>
      </c>
      <c r="D1044" s="10" t="s">
        <v>62</v>
      </c>
      <c r="E1044" s="10" t="s">
        <v>1794</v>
      </c>
      <c r="F1044" s="33">
        <f t="shared" si="16"/>
        <v>25.780032467532408</v>
      </c>
      <c r="G1044" s="8">
        <v>34.74285714285714</v>
      </c>
      <c r="H1044" s="8">
        <v>47.290909090909096</v>
      </c>
      <c r="I1044" s="14">
        <v>41.016883116883122</v>
      </c>
      <c r="J1044" s="14">
        <v>26.271103896103909</v>
      </c>
      <c r="K1044" s="8"/>
      <c r="L1044" s="11">
        <v>2</v>
      </c>
      <c r="M1044" s="11">
        <v>2</v>
      </c>
      <c r="N1044" s="11">
        <v>0</v>
      </c>
      <c r="O1044" s="11">
        <v>0</v>
      </c>
      <c r="P1044" s="11">
        <v>0</v>
      </c>
      <c r="Q1044" s="11">
        <v>0</v>
      </c>
      <c r="R1044" s="11">
        <v>0</v>
      </c>
      <c r="S1044" s="11">
        <v>0</v>
      </c>
      <c r="T1044" s="11">
        <v>1</v>
      </c>
      <c r="U1044" s="11">
        <v>0</v>
      </c>
      <c r="V1044" s="11">
        <v>1.5</v>
      </c>
      <c r="W1044" s="11">
        <v>0</v>
      </c>
      <c r="X1044" s="11">
        <v>0</v>
      </c>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36">
        <v>26</v>
      </c>
      <c r="AX1044" s="36">
        <v>0.27110389610390939</v>
      </c>
      <c r="AY1044" s="36">
        <v>173</v>
      </c>
      <c r="AZ1044" s="36">
        <v>177.5</v>
      </c>
      <c r="BA1044" s="36">
        <v>174.21996753246759</v>
      </c>
      <c r="BB1044" s="37">
        <f>SUMPRODUCT(L1044:X1044,分數請填寫在這邊!C$7:O$7)</f>
        <v>200</v>
      </c>
    </row>
    <row r="1045" spans="1:54" x14ac:dyDescent="0.25">
      <c r="A1045" s="8" t="s">
        <v>992</v>
      </c>
      <c r="B1045" s="8">
        <v>2</v>
      </c>
      <c r="C1045" s="10" t="s">
        <v>506</v>
      </c>
      <c r="D1045" s="10" t="s">
        <v>212</v>
      </c>
      <c r="E1045" s="10" t="s">
        <v>1795</v>
      </c>
      <c r="F1045" s="33">
        <f t="shared" si="16"/>
        <v>-51.169270833333314</v>
      </c>
      <c r="G1045" s="8">
        <v>33.287500000000001</v>
      </c>
      <c r="H1045" s="8">
        <v>43.783333333333331</v>
      </c>
      <c r="I1045" s="14">
        <v>38.535416666666663</v>
      </c>
      <c r="J1045" s="14">
        <v>23.169270833333329</v>
      </c>
      <c r="K1045" s="8" t="s">
        <v>985</v>
      </c>
      <c r="L1045" s="11">
        <v>2</v>
      </c>
      <c r="M1045" s="11">
        <v>0</v>
      </c>
      <c r="N1045" s="11">
        <v>0</v>
      </c>
      <c r="O1045" s="11">
        <v>0</v>
      </c>
      <c r="P1045" s="11">
        <v>0</v>
      </c>
      <c r="Q1045" s="11">
        <v>0</v>
      </c>
      <c r="R1045" s="11">
        <v>0</v>
      </c>
      <c r="S1045" s="11">
        <v>0</v>
      </c>
      <c r="T1045" s="11">
        <v>2</v>
      </c>
      <c r="U1045" s="11">
        <v>0</v>
      </c>
      <c r="V1045" s="11">
        <v>1</v>
      </c>
      <c r="W1045" s="11">
        <v>0</v>
      </c>
      <c r="X1045" s="11">
        <v>0</v>
      </c>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36">
        <v>23</v>
      </c>
      <c r="AX1045" s="36">
        <v>0.1692708333333286</v>
      </c>
      <c r="AY1045" s="36">
        <v>151</v>
      </c>
      <c r="AZ1045" s="36">
        <v>152</v>
      </c>
      <c r="BA1045" s="36">
        <v>151.16927083333331</v>
      </c>
      <c r="BB1045" s="37">
        <f>SUMPRODUCT(L1045:X1045,分數請填寫在這邊!C$7:O$7)</f>
        <v>100</v>
      </c>
    </row>
    <row r="1046" spans="1:54" x14ac:dyDescent="0.25">
      <c r="A1046" s="8" t="s">
        <v>992</v>
      </c>
      <c r="B1046" s="8">
        <v>3</v>
      </c>
      <c r="C1046" s="10" t="s">
        <v>506</v>
      </c>
      <c r="D1046" s="10" t="s">
        <v>67</v>
      </c>
      <c r="E1046" s="10" t="s">
        <v>1796</v>
      </c>
      <c r="F1046" s="33">
        <f t="shared" si="16"/>
        <v>-23.56687500000001</v>
      </c>
      <c r="G1046" s="8">
        <v>35.145000000000003</v>
      </c>
      <c r="H1046" s="8">
        <v>44.624000000000002</v>
      </c>
      <c r="I1046" s="14">
        <v>39.884500000000003</v>
      </c>
      <c r="J1046" s="14">
        <v>24.855625000000003</v>
      </c>
      <c r="K1046" s="8"/>
      <c r="L1046" s="11">
        <v>2</v>
      </c>
      <c r="M1046" s="11">
        <v>0</v>
      </c>
      <c r="N1046" s="11">
        <v>0</v>
      </c>
      <c r="O1046" s="11">
        <v>0</v>
      </c>
      <c r="P1046" s="11">
        <v>0</v>
      </c>
      <c r="Q1046" s="11">
        <v>0</v>
      </c>
      <c r="R1046" s="11">
        <v>0</v>
      </c>
      <c r="S1046" s="11">
        <v>0</v>
      </c>
      <c r="T1046" s="11">
        <v>1</v>
      </c>
      <c r="U1046" s="11">
        <v>0</v>
      </c>
      <c r="V1046" s="11">
        <v>1</v>
      </c>
      <c r="W1046" s="11">
        <v>0</v>
      </c>
      <c r="X1046" s="11">
        <v>0</v>
      </c>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36">
        <v>24</v>
      </c>
      <c r="AX1046" s="36">
        <v>0.85562500000000341</v>
      </c>
      <c r="AY1046" s="36">
        <v>121</v>
      </c>
      <c r="AZ1046" s="36">
        <v>124</v>
      </c>
      <c r="BA1046" s="36">
        <v>123.56687500000001</v>
      </c>
      <c r="BB1046" s="37">
        <f>SUMPRODUCT(L1046:X1046,分數請填寫在這邊!C$7:O$7)</f>
        <v>100</v>
      </c>
    </row>
    <row r="1047" spans="1:54" x14ac:dyDescent="0.25">
      <c r="A1047" s="8" t="s">
        <v>992</v>
      </c>
      <c r="B1047" s="8">
        <v>4</v>
      </c>
      <c r="C1047" s="10" t="s">
        <v>506</v>
      </c>
      <c r="D1047" s="10" t="s">
        <v>63</v>
      </c>
      <c r="E1047" s="10" t="s">
        <v>1797</v>
      </c>
      <c r="F1047" s="33">
        <f t="shared" si="16"/>
        <v>-18.319852941176464</v>
      </c>
      <c r="G1047" s="8">
        <v>47.094117647058816</v>
      </c>
      <c r="H1047" s="8">
        <v>55</v>
      </c>
      <c r="I1047" s="14">
        <v>51.047058823529412</v>
      </c>
      <c r="J1047" s="14">
        <v>38.808823529411768</v>
      </c>
      <c r="K1047" s="8"/>
      <c r="L1047" s="11">
        <v>1.25</v>
      </c>
      <c r="M1047" s="11">
        <v>1.25</v>
      </c>
      <c r="N1047" s="11">
        <v>0</v>
      </c>
      <c r="O1047" s="11">
        <v>0</v>
      </c>
      <c r="P1047" s="11">
        <v>0</v>
      </c>
      <c r="Q1047" s="11">
        <v>0</v>
      </c>
      <c r="R1047" s="11">
        <v>0</v>
      </c>
      <c r="S1047" s="11">
        <v>0</v>
      </c>
      <c r="T1047" s="11">
        <v>1</v>
      </c>
      <c r="U1047" s="11">
        <v>0</v>
      </c>
      <c r="V1047" s="11">
        <v>1</v>
      </c>
      <c r="W1047" s="11">
        <v>0</v>
      </c>
      <c r="X1047" s="11">
        <v>0</v>
      </c>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36">
        <v>38</v>
      </c>
      <c r="AX1047" s="36">
        <v>0.80882352941176805</v>
      </c>
      <c r="AY1047" s="36">
        <v>141.5</v>
      </c>
      <c r="AZ1047" s="36">
        <v>143.75</v>
      </c>
      <c r="BA1047" s="36">
        <v>143.31985294117646</v>
      </c>
      <c r="BB1047" s="37">
        <f>SUMPRODUCT(L1047:X1047,分數請填寫在這邊!C$7:O$7)</f>
        <v>125</v>
      </c>
    </row>
    <row r="1048" spans="1:54" x14ac:dyDescent="0.25">
      <c r="A1048" s="8" t="s">
        <v>992</v>
      </c>
      <c r="B1048" s="8">
        <v>5</v>
      </c>
      <c r="C1048" s="10" t="s">
        <v>506</v>
      </c>
      <c r="D1048" s="10" t="s">
        <v>482</v>
      </c>
      <c r="E1048" s="10" t="s">
        <v>1798</v>
      </c>
      <c r="F1048" s="33">
        <f t="shared" si="16"/>
        <v>19.794070512820525</v>
      </c>
      <c r="G1048" s="8">
        <v>40.07692307692308</v>
      </c>
      <c r="H1048" s="8">
        <v>55.226666666666659</v>
      </c>
      <c r="I1048" s="14">
        <v>47.65179487179487</v>
      </c>
      <c r="J1048" s="14">
        <v>34.564743589743586</v>
      </c>
      <c r="K1048" s="8"/>
      <c r="L1048" s="11">
        <v>2</v>
      </c>
      <c r="M1048" s="11">
        <v>1.25</v>
      </c>
      <c r="N1048" s="11">
        <v>0</v>
      </c>
      <c r="O1048" s="11">
        <v>0</v>
      </c>
      <c r="P1048" s="11">
        <v>0</v>
      </c>
      <c r="Q1048" s="11">
        <v>0</v>
      </c>
      <c r="R1048" s="11">
        <v>1</v>
      </c>
      <c r="S1048" s="11">
        <v>0</v>
      </c>
      <c r="T1048" s="11">
        <v>0</v>
      </c>
      <c r="U1048" s="11">
        <v>0</v>
      </c>
      <c r="V1048" s="11">
        <v>0</v>
      </c>
      <c r="W1048" s="11">
        <v>0</v>
      </c>
      <c r="X1048" s="11">
        <v>0</v>
      </c>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36">
        <v>34</v>
      </c>
      <c r="AX1048" s="36">
        <v>0.56474358974358552</v>
      </c>
      <c r="AY1048" s="36">
        <v>142</v>
      </c>
      <c r="AZ1048" s="36">
        <v>143.25</v>
      </c>
      <c r="BA1048" s="36">
        <v>142.70592948717947</v>
      </c>
      <c r="BB1048" s="37">
        <f>SUMPRODUCT(L1048:X1048,分數請填寫在這邊!C$7:O$7)</f>
        <v>162.5</v>
      </c>
    </row>
    <row r="1049" spans="1:54" x14ac:dyDescent="0.25">
      <c r="A1049" s="8" t="s">
        <v>992</v>
      </c>
      <c r="B1049" s="8">
        <v>6</v>
      </c>
      <c r="C1049" s="10" t="s">
        <v>506</v>
      </c>
      <c r="D1049" s="10" t="s">
        <v>71</v>
      </c>
      <c r="E1049" s="10" t="s">
        <v>2353</v>
      </c>
      <c r="F1049" s="33">
        <f t="shared" si="16"/>
        <v>26.416666666666657</v>
      </c>
      <c r="G1049" s="8">
        <v>41.6</v>
      </c>
      <c r="H1049" s="8">
        <v>56.233333333333327</v>
      </c>
      <c r="I1049" s="14">
        <v>48.916666666666664</v>
      </c>
      <c r="J1049" s="14">
        <v>36.145833333333336</v>
      </c>
      <c r="K1049" s="8" t="s">
        <v>961</v>
      </c>
      <c r="L1049" s="11">
        <v>1</v>
      </c>
      <c r="M1049" s="11">
        <v>2</v>
      </c>
      <c r="N1049" s="11">
        <v>0</v>
      </c>
      <c r="O1049" s="11">
        <v>0</v>
      </c>
      <c r="P1049" s="11">
        <v>0</v>
      </c>
      <c r="Q1049" s="11">
        <v>0</v>
      </c>
      <c r="R1049" s="11">
        <v>1</v>
      </c>
      <c r="S1049" s="11">
        <v>0</v>
      </c>
      <c r="T1049" s="11">
        <v>0</v>
      </c>
      <c r="U1049" s="11">
        <v>0</v>
      </c>
      <c r="V1049" s="11">
        <v>0</v>
      </c>
      <c r="W1049" s="11">
        <v>0</v>
      </c>
      <c r="X1049" s="11">
        <v>0</v>
      </c>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36">
        <v>36</v>
      </c>
      <c r="AX1049" s="36">
        <v>0.1458333333333357</v>
      </c>
      <c r="AY1049" s="36">
        <v>123</v>
      </c>
      <c r="AZ1049" s="36">
        <v>127</v>
      </c>
      <c r="BA1049" s="36">
        <v>123.58333333333334</v>
      </c>
      <c r="BB1049" s="37">
        <f>SUMPRODUCT(L1049:X1049,分數請填寫在這邊!C$7:O$7)</f>
        <v>150</v>
      </c>
    </row>
    <row r="1050" spans="1:54" x14ac:dyDescent="0.25">
      <c r="A1050" s="8" t="s">
        <v>992</v>
      </c>
      <c r="B1050" s="8">
        <v>7</v>
      </c>
      <c r="C1050" s="10" t="s">
        <v>506</v>
      </c>
      <c r="D1050" s="10" t="s">
        <v>507</v>
      </c>
      <c r="E1050" s="10" t="s">
        <v>1799</v>
      </c>
      <c r="F1050" s="33">
        <f t="shared" si="16"/>
        <v>16.999999999999972</v>
      </c>
      <c r="G1050" s="8">
        <v>39.174999999999997</v>
      </c>
      <c r="H1050" s="8">
        <v>51.225000000000001</v>
      </c>
      <c r="I1050" s="14">
        <v>45.2</v>
      </c>
      <c r="J1050" s="14">
        <v>31.500000000000014</v>
      </c>
      <c r="K1050" s="8"/>
      <c r="L1050" s="11">
        <v>2</v>
      </c>
      <c r="M1050" s="11">
        <v>1</v>
      </c>
      <c r="N1050" s="11">
        <v>0</v>
      </c>
      <c r="O1050" s="11">
        <v>0</v>
      </c>
      <c r="P1050" s="11">
        <v>0</v>
      </c>
      <c r="Q1050" s="11">
        <v>0</v>
      </c>
      <c r="R1050" s="11">
        <v>1</v>
      </c>
      <c r="S1050" s="11">
        <v>0</v>
      </c>
      <c r="T1050" s="11">
        <v>0</v>
      </c>
      <c r="U1050" s="11">
        <v>0</v>
      </c>
      <c r="V1050" s="11">
        <v>0</v>
      </c>
      <c r="W1050" s="11">
        <v>0</v>
      </c>
      <c r="X1050" s="11">
        <v>0</v>
      </c>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36">
        <v>31</v>
      </c>
      <c r="AX1050" s="36">
        <v>0.50000000000001421</v>
      </c>
      <c r="AY1050" s="36">
        <v>132</v>
      </c>
      <c r="AZ1050" s="36">
        <v>134</v>
      </c>
      <c r="BA1050" s="36">
        <v>133.00000000000003</v>
      </c>
      <c r="BB1050" s="37">
        <f>SUMPRODUCT(L1050:X1050,分數請填寫在這邊!C$7:O$7)</f>
        <v>150</v>
      </c>
    </row>
    <row r="1051" spans="1:54" x14ac:dyDescent="0.25">
      <c r="A1051" s="8" t="s">
        <v>992</v>
      </c>
      <c r="B1051" s="8">
        <v>8</v>
      </c>
      <c r="C1051" s="10" t="s">
        <v>506</v>
      </c>
      <c r="D1051" s="10" t="s">
        <v>508</v>
      </c>
      <c r="E1051" s="10" t="s">
        <v>1800</v>
      </c>
      <c r="F1051" s="33">
        <f t="shared" si="16"/>
        <v>-11.083333333333343</v>
      </c>
      <c r="G1051" s="8">
        <v>50.333333333333336</v>
      </c>
      <c r="H1051" s="8">
        <v>65</v>
      </c>
      <c r="I1051" s="14">
        <v>57.666666666666671</v>
      </c>
      <c r="J1051" s="14">
        <v>47.083333333333343</v>
      </c>
      <c r="K1051" s="8"/>
      <c r="L1051" s="11">
        <v>1</v>
      </c>
      <c r="M1051" s="11">
        <v>1</v>
      </c>
      <c r="N1051" s="11">
        <v>0</v>
      </c>
      <c r="O1051" s="11">
        <v>0</v>
      </c>
      <c r="P1051" s="11">
        <v>0</v>
      </c>
      <c r="Q1051" s="11">
        <v>0</v>
      </c>
      <c r="R1051" s="11">
        <v>0</v>
      </c>
      <c r="S1051" s="11">
        <v>0</v>
      </c>
      <c r="T1051" s="11">
        <v>1</v>
      </c>
      <c r="U1051" s="11">
        <v>0</v>
      </c>
      <c r="V1051" s="11">
        <v>0</v>
      </c>
      <c r="W1051" s="11">
        <v>0</v>
      </c>
      <c r="X1051" s="11">
        <v>0</v>
      </c>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36">
        <v>47</v>
      </c>
      <c r="AX1051" s="36">
        <v>8.3333333333342807E-2</v>
      </c>
      <c r="AY1051" s="36">
        <v>111</v>
      </c>
      <c r="AZ1051" s="36">
        <v>112</v>
      </c>
      <c r="BA1051" s="36">
        <v>111.08333333333334</v>
      </c>
      <c r="BB1051" s="37">
        <f>SUMPRODUCT(L1051:X1051,分數請填寫在這邊!C$7:O$7)</f>
        <v>100</v>
      </c>
    </row>
    <row r="1052" spans="1:54" x14ac:dyDescent="0.25">
      <c r="A1052" s="8" t="s">
        <v>992</v>
      </c>
      <c r="B1052" s="8">
        <v>9</v>
      </c>
      <c r="C1052" s="10" t="s">
        <v>506</v>
      </c>
      <c r="D1052" s="10" t="s">
        <v>509</v>
      </c>
      <c r="E1052" s="10" t="s">
        <v>1801</v>
      </c>
      <c r="F1052" s="33">
        <f t="shared" si="16"/>
        <v>-32.116666666666674</v>
      </c>
      <c r="G1052" s="8">
        <v>81.08</v>
      </c>
      <c r="H1052" s="8">
        <v>84.166666666666671</v>
      </c>
      <c r="I1052" s="14">
        <v>82.623333333333335</v>
      </c>
      <c r="J1052" s="14">
        <v>78.279166666666669</v>
      </c>
      <c r="K1052" s="8"/>
      <c r="L1052" s="11">
        <v>2</v>
      </c>
      <c r="M1052" s="11">
        <v>2</v>
      </c>
      <c r="N1052" s="11">
        <v>0</v>
      </c>
      <c r="O1052" s="11">
        <v>0</v>
      </c>
      <c r="P1052" s="11">
        <v>0</v>
      </c>
      <c r="Q1052" s="11">
        <v>0</v>
      </c>
      <c r="R1052" s="11">
        <v>0</v>
      </c>
      <c r="S1052" s="11">
        <v>0</v>
      </c>
      <c r="T1052" s="11">
        <v>1</v>
      </c>
      <c r="U1052" s="11">
        <v>0</v>
      </c>
      <c r="V1052" s="11">
        <v>0</v>
      </c>
      <c r="W1052" s="11">
        <v>0</v>
      </c>
      <c r="X1052" s="11">
        <v>0</v>
      </c>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36">
        <v>78</v>
      </c>
      <c r="AX1052" s="36">
        <v>0.27916666666666856</v>
      </c>
      <c r="AY1052" s="36">
        <v>231</v>
      </c>
      <c r="AZ1052" s="36">
        <v>235</v>
      </c>
      <c r="BA1052" s="36">
        <v>232.11666666666667</v>
      </c>
      <c r="BB1052" s="37">
        <f>SUMPRODUCT(L1052:X1052,分數請填寫在這邊!C$7:O$7)</f>
        <v>200</v>
      </c>
    </row>
    <row r="1053" spans="1:54" x14ac:dyDescent="0.25">
      <c r="A1053" s="8" t="s">
        <v>992</v>
      </c>
      <c r="B1053" s="8">
        <v>10</v>
      </c>
      <c r="C1053" s="10" t="s">
        <v>506</v>
      </c>
      <c r="D1053" s="10" t="s">
        <v>510</v>
      </c>
      <c r="E1053" s="10" t="s">
        <v>1802</v>
      </c>
      <c r="F1053" s="33">
        <f t="shared" si="16"/>
        <v>-8.5</v>
      </c>
      <c r="G1053" s="8">
        <v>69</v>
      </c>
      <c r="H1053" s="8">
        <v>71.400000000000006</v>
      </c>
      <c r="I1053" s="14">
        <v>70.2</v>
      </c>
      <c r="J1053" s="14">
        <v>62.750000000000007</v>
      </c>
      <c r="K1053" s="8"/>
      <c r="L1053" s="11">
        <v>2</v>
      </c>
      <c r="M1053" s="11">
        <v>2</v>
      </c>
      <c r="N1053" s="11">
        <v>0</v>
      </c>
      <c r="O1053" s="11">
        <v>0</v>
      </c>
      <c r="P1053" s="11">
        <v>0</v>
      </c>
      <c r="Q1053" s="11">
        <v>0</v>
      </c>
      <c r="R1053" s="11">
        <v>0</v>
      </c>
      <c r="S1053" s="11">
        <v>0</v>
      </c>
      <c r="T1053" s="11">
        <v>1</v>
      </c>
      <c r="U1053" s="11">
        <v>0</v>
      </c>
      <c r="V1053" s="11">
        <v>0</v>
      </c>
      <c r="W1053" s="11">
        <v>0</v>
      </c>
      <c r="X1053" s="11">
        <v>0</v>
      </c>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36">
        <v>62</v>
      </c>
      <c r="AX1053" s="36">
        <v>0.75000000000000711</v>
      </c>
      <c r="AY1053" s="36">
        <v>207</v>
      </c>
      <c r="AZ1053" s="36">
        <v>209</v>
      </c>
      <c r="BA1053" s="36">
        <v>208.5</v>
      </c>
      <c r="BB1053" s="37">
        <f>SUMPRODUCT(L1053:X1053,分數請填寫在這邊!C$7:O$7)</f>
        <v>200</v>
      </c>
    </row>
    <row r="1054" spans="1:54" x14ac:dyDescent="0.25">
      <c r="A1054" s="8" t="s">
        <v>992</v>
      </c>
      <c r="B1054" s="8">
        <v>11</v>
      </c>
      <c r="C1054" s="10" t="s">
        <v>506</v>
      </c>
      <c r="D1054" s="10" t="s">
        <v>511</v>
      </c>
      <c r="E1054" s="10" t="s">
        <v>1803</v>
      </c>
      <c r="F1054" s="33">
        <f t="shared" si="16"/>
        <v>-9.618124999999992</v>
      </c>
      <c r="G1054" s="8">
        <v>47.565999999999995</v>
      </c>
      <c r="H1054" s="8">
        <v>66.16</v>
      </c>
      <c r="I1054" s="14">
        <v>56.863</v>
      </c>
      <c r="J1054" s="14">
        <v>46.078749999999999</v>
      </c>
      <c r="K1054" s="8"/>
      <c r="L1054" s="11">
        <v>2</v>
      </c>
      <c r="M1054" s="11">
        <v>1.5</v>
      </c>
      <c r="N1054" s="11">
        <v>0</v>
      </c>
      <c r="O1054" s="11">
        <v>0</v>
      </c>
      <c r="P1054" s="11">
        <v>0</v>
      </c>
      <c r="Q1054" s="11">
        <v>0</v>
      </c>
      <c r="R1054" s="11">
        <v>1.5</v>
      </c>
      <c r="S1054" s="11">
        <v>0</v>
      </c>
      <c r="T1054" s="11">
        <v>0</v>
      </c>
      <c r="U1054" s="11">
        <v>0</v>
      </c>
      <c r="V1054" s="11">
        <v>0</v>
      </c>
      <c r="W1054" s="11">
        <v>0</v>
      </c>
      <c r="X1054" s="11">
        <v>0</v>
      </c>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36">
        <v>46</v>
      </c>
      <c r="AX1054" s="36">
        <v>7.8749999999999432E-2</v>
      </c>
      <c r="AY1054" s="36">
        <v>184.5</v>
      </c>
      <c r="AZ1054" s="36">
        <v>186</v>
      </c>
      <c r="BA1054" s="36">
        <v>184.61812499999999</v>
      </c>
      <c r="BB1054" s="37">
        <f>SUMPRODUCT(L1054:X1054,分數請填寫在這邊!C$7:O$7)</f>
        <v>175</v>
      </c>
    </row>
    <row r="1055" spans="1:54" x14ac:dyDescent="0.25">
      <c r="A1055" s="8" t="s">
        <v>992</v>
      </c>
      <c r="B1055" s="8">
        <v>12</v>
      </c>
      <c r="C1055" s="10" t="s">
        <v>506</v>
      </c>
      <c r="D1055" s="10" t="s">
        <v>512</v>
      </c>
      <c r="E1055" s="10" t="s">
        <v>1804</v>
      </c>
      <c r="F1055" s="33">
        <f t="shared" si="16"/>
        <v>-53.628125000000011</v>
      </c>
      <c r="G1055" s="8">
        <v>58.55</v>
      </c>
      <c r="H1055" s="8">
        <v>66.972000000000008</v>
      </c>
      <c r="I1055" s="14">
        <v>62.761000000000003</v>
      </c>
      <c r="J1055" s="14">
        <v>53.451250000000009</v>
      </c>
      <c r="K1055" s="8"/>
      <c r="L1055" s="11">
        <v>1</v>
      </c>
      <c r="M1055" s="11">
        <v>1.5</v>
      </c>
      <c r="N1055" s="11">
        <v>0</v>
      </c>
      <c r="O1055" s="11">
        <v>0</v>
      </c>
      <c r="P1055" s="11">
        <v>0</v>
      </c>
      <c r="Q1055" s="11">
        <v>0</v>
      </c>
      <c r="R1055" s="11">
        <v>0</v>
      </c>
      <c r="S1055" s="11">
        <v>0</v>
      </c>
      <c r="T1055" s="11">
        <v>1</v>
      </c>
      <c r="U1055" s="11">
        <v>0</v>
      </c>
      <c r="V1055" s="11">
        <v>1.5</v>
      </c>
      <c r="W1055" s="11">
        <v>0</v>
      </c>
      <c r="X1055" s="11">
        <v>0</v>
      </c>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36">
        <v>53</v>
      </c>
      <c r="AX1055" s="36">
        <v>0.45125000000000881</v>
      </c>
      <c r="AY1055" s="36">
        <v>177.5</v>
      </c>
      <c r="AZ1055" s="36">
        <v>180</v>
      </c>
      <c r="BA1055" s="36">
        <v>178.62812500000001</v>
      </c>
      <c r="BB1055" s="37">
        <f>SUMPRODUCT(L1055:X1055,分數請填寫在這邊!C$7:O$7)</f>
        <v>125</v>
      </c>
    </row>
    <row r="1056" spans="1:54" x14ac:dyDescent="0.25">
      <c r="A1056" s="8" t="s">
        <v>992</v>
      </c>
      <c r="B1056" s="8">
        <v>13</v>
      </c>
      <c r="C1056" s="10" t="s">
        <v>506</v>
      </c>
      <c r="D1056" s="10" t="s">
        <v>513</v>
      </c>
      <c r="E1056" s="10" t="s">
        <v>1805</v>
      </c>
      <c r="F1056" s="33">
        <f t="shared" si="16"/>
        <v>-67</v>
      </c>
      <c r="G1056" s="8">
        <v>58.974999999999994</v>
      </c>
      <c r="H1056" s="8">
        <v>71.260000000000005</v>
      </c>
      <c r="I1056" s="14">
        <v>65.117500000000007</v>
      </c>
      <c r="J1056" s="14">
        <v>56.396875000000009</v>
      </c>
      <c r="K1056" s="8"/>
      <c r="L1056" s="11">
        <v>1</v>
      </c>
      <c r="M1056" s="11">
        <v>2</v>
      </c>
      <c r="N1056" s="11">
        <v>0</v>
      </c>
      <c r="O1056" s="11">
        <v>0</v>
      </c>
      <c r="P1056" s="11">
        <v>0</v>
      </c>
      <c r="Q1056" s="11">
        <v>0</v>
      </c>
      <c r="R1056" s="11">
        <v>0</v>
      </c>
      <c r="S1056" s="11">
        <v>0</v>
      </c>
      <c r="T1056" s="11">
        <v>1</v>
      </c>
      <c r="U1056" s="11">
        <v>0</v>
      </c>
      <c r="V1056" s="11">
        <v>2</v>
      </c>
      <c r="W1056" s="11">
        <v>0</v>
      </c>
      <c r="X1056" s="11">
        <v>0</v>
      </c>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36">
        <v>56</v>
      </c>
      <c r="AX1056" s="36">
        <v>0.39687500000000853</v>
      </c>
      <c r="AY1056" s="36">
        <v>217</v>
      </c>
      <c r="AZ1056" s="36">
        <v>217</v>
      </c>
      <c r="BA1056" s="36">
        <v>217</v>
      </c>
      <c r="BB1056" s="37">
        <f>SUMPRODUCT(L1056:X1056,分數請填寫在這邊!C$7:O$7)</f>
        <v>150</v>
      </c>
    </row>
    <row r="1057" spans="1:54" x14ac:dyDescent="0.25">
      <c r="A1057" s="8" t="s">
        <v>992</v>
      </c>
      <c r="B1057" s="8">
        <v>14</v>
      </c>
      <c r="C1057" s="10" t="s">
        <v>506</v>
      </c>
      <c r="D1057" s="10" t="s">
        <v>514</v>
      </c>
      <c r="E1057" s="10" t="s">
        <v>1806</v>
      </c>
      <c r="F1057" s="33">
        <f t="shared" si="16"/>
        <v>-12.894090909090949</v>
      </c>
      <c r="G1057" s="8">
        <v>45.978181818181817</v>
      </c>
      <c r="H1057" s="8">
        <v>58.232000000000006</v>
      </c>
      <c r="I1057" s="14">
        <v>52.105090909090912</v>
      </c>
      <c r="J1057" s="14">
        <v>40.131363636363645</v>
      </c>
      <c r="K1057" s="8"/>
      <c r="L1057" s="11">
        <v>1.5</v>
      </c>
      <c r="M1057" s="11">
        <v>1.5</v>
      </c>
      <c r="N1057" s="11">
        <v>0</v>
      </c>
      <c r="O1057" s="11">
        <v>0</v>
      </c>
      <c r="P1057" s="11">
        <v>0</v>
      </c>
      <c r="Q1057" s="11">
        <v>0</v>
      </c>
      <c r="R1057" s="11">
        <v>0</v>
      </c>
      <c r="S1057" s="11">
        <v>0</v>
      </c>
      <c r="T1057" s="11">
        <v>1</v>
      </c>
      <c r="U1057" s="11">
        <v>0</v>
      </c>
      <c r="V1057" s="11">
        <v>1</v>
      </c>
      <c r="W1057" s="11">
        <v>0</v>
      </c>
      <c r="X1057" s="11">
        <v>0</v>
      </c>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36">
        <v>40</v>
      </c>
      <c r="AX1057" s="36">
        <v>0.13136363636364479</v>
      </c>
      <c r="AY1057" s="36">
        <v>162.5</v>
      </c>
      <c r="AZ1057" s="36">
        <v>165.5</v>
      </c>
      <c r="BA1057" s="36">
        <v>162.89409090909095</v>
      </c>
      <c r="BB1057" s="37">
        <f>SUMPRODUCT(L1057:X1057,分數請填寫在這邊!C$7:O$7)</f>
        <v>150</v>
      </c>
    </row>
    <row r="1058" spans="1:54" x14ac:dyDescent="0.25">
      <c r="A1058" s="8" t="s">
        <v>992</v>
      </c>
      <c r="B1058" s="8">
        <v>15</v>
      </c>
      <c r="C1058" s="10" t="s">
        <v>506</v>
      </c>
      <c r="D1058" s="10" t="s">
        <v>515</v>
      </c>
      <c r="E1058" s="10" t="s">
        <v>1807</v>
      </c>
      <c r="F1058" s="33">
        <f t="shared" si="16"/>
        <v>-13.25</v>
      </c>
      <c r="G1058" s="8">
        <v>58.379999999999995</v>
      </c>
      <c r="H1058" s="8">
        <v>71.787499999999994</v>
      </c>
      <c r="I1058" s="14">
        <v>65.083749999999995</v>
      </c>
      <c r="J1058" s="14">
        <v>56.354687499999997</v>
      </c>
      <c r="K1058" s="8"/>
      <c r="L1058" s="11">
        <v>1.5</v>
      </c>
      <c r="M1058" s="11">
        <v>1.25</v>
      </c>
      <c r="N1058" s="11">
        <v>0</v>
      </c>
      <c r="O1058" s="11">
        <v>0</v>
      </c>
      <c r="P1058" s="11">
        <v>0</v>
      </c>
      <c r="Q1058" s="11">
        <v>0</v>
      </c>
      <c r="R1058" s="11">
        <v>0</v>
      </c>
      <c r="S1058" s="11">
        <v>0</v>
      </c>
      <c r="T1058" s="11">
        <v>1</v>
      </c>
      <c r="U1058" s="11">
        <v>0</v>
      </c>
      <c r="V1058" s="11">
        <v>0</v>
      </c>
      <c r="W1058" s="11">
        <v>0</v>
      </c>
      <c r="X1058" s="11">
        <v>0</v>
      </c>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36">
        <v>56</v>
      </c>
      <c r="AX1058" s="36">
        <v>0.35468749999999716</v>
      </c>
      <c r="AY1058" s="36">
        <v>150.75</v>
      </c>
      <c r="AZ1058" s="36">
        <v>150.75</v>
      </c>
      <c r="BA1058" s="36">
        <v>150.75</v>
      </c>
      <c r="BB1058" s="37">
        <f>SUMPRODUCT(L1058:X1058,分數請填寫在這邊!C$7:O$7)</f>
        <v>137.5</v>
      </c>
    </row>
    <row r="1059" spans="1:54" x14ac:dyDescent="0.25">
      <c r="A1059" s="8" t="s">
        <v>992</v>
      </c>
      <c r="B1059" s="8">
        <v>16</v>
      </c>
      <c r="C1059" s="10" t="s">
        <v>506</v>
      </c>
      <c r="D1059" s="10" t="s">
        <v>86</v>
      </c>
      <c r="E1059" s="10" t="s">
        <v>1808</v>
      </c>
      <c r="F1059" s="33">
        <f t="shared" si="16"/>
        <v>-48.764393939393955</v>
      </c>
      <c r="G1059" s="8">
        <v>55.06666666666667</v>
      </c>
      <c r="H1059" s="8">
        <v>65.356363636363639</v>
      </c>
      <c r="I1059" s="14">
        <v>60.211515151515158</v>
      </c>
      <c r="J1059" s="14">
        <v>50.264393939393948</v>
      </c>
      <c r="K1059" s="8"/>
      <c r="L1059" s="11">
        <v>1</v>
      </c>
      <c r="M1059" s="11">
        <v>1.5</v>
      </c>
      <c r="N1059" s="11">
        <v>0</v>
      </c>
      <c r="O1059" s="11">
        <v>0</v>
      </c>
      <c r="P1059" s="11">
        <v>0</v>
      </c>
      <c r="Q1059" s="11">
        <v>0</v>
      </c>
      <c r="R1059" s="11">
        <v>0</v>
      </c>
      <c r="S1059" s="11">
        <v>0</v>
      </c>
      <c r="T1059" s="11">
        <v>1</v>
      </c>
      <c r="U1059" s="11">
        <v>0</v>
      </c>
      <c r="V1059" s="11">
        <v>1.5</v>
      </c>
      <c r="W1059" s="11">
        <v>0</v>
      </c>
      <c r="X1059" s="11">
        <v>0</v>
      </c>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36">
        <v>50</v>
      </c>
      <c r="AX1059" s="36">
        <v>0.26439393939394762</v>
      </c>
      <c r="AY1059" s="36">
        <v>173.5</v>
      </c>
      <c r="AZ1059" s="36">
        <v>174.5</v>
      </c>
      <c r="BA1059" s="36">
        <v>173.76439393939395</v>
      </c>
      <c r="BB1059" s="37">
        <f>SUMPRODUCT(L1059:X1059,分數請填寫在這邊!C$7:O$7)</f>
        <v>125</v>
      </c>
    </row>
    <row r="1060" spans="1:54" x14ac:dyDescent="0.25">
      <c r="A1060" s="8" t="s">
        <v>992</v>
      </c>
      <c r="B1060" s="8">
        <v>17</v>
      </c>
      <c r="C1060" s="10" t="s">
        <v>506</v>
      </c>
      <c r="D1060" s="10" t="s">
        <v>141</v>
      </c>
      <c r="E1060" s="10" t="s">
        <v>2926</v>
      </c>
      <c r="F1060" s="33">
        <f t="shared" si="16"/>
        <v>-75.868750000000034</v>
      </c>
      <c r="G1060" s="8">
        <v>69.8</v>
      </c>
      <c r="H1060" s="8">
        <v>74.14</v>
      </c>
      <c r="I1060" s="14">
        <v>71.97</v>
      </c>
      <c r="J1060" s="14">
        <v>64.962500000000006</v>
      </c>
      <c r="K1060" s="8"/>
      <c r="L1060" s="11">
        <v>1</v>
      </c>
      <c r="M1060" s="11">
        <v>1.5</v>
      </c>
      <c r="N1060" s="11">
        <v>0</v>
      </c>
      <c r="O1060" s="11">
        <v>0</v>
      </c>
      <c r="P1060" s="11">
        <v>0</v>
      </c>
      <c r="Q1060" s="11">
        <v>0</v>
      </c>
      <c r="R1060" s="11">
        <v>0</v>
      </c>
      <c r="S1060" s="11">
        <v>0</v>
      </c>
      <c r="T1060" s="11">
        <v>1</v>
      </c>
      <c r="U1060" s="11">
        <v>0</v>
      </c>
      <c r="V1060" s="11">
        <v>1.5</v>
      </c>
      <c r="W1060" s="11">
        <v>0</v>
      </c>
      <c r="X1060" s="11">
        <v>0</v>
      </c>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36">
        <v>64</v>
      </c>
      <c r="AX1060" s="36">
        <v>0.96250000000000568</v>
      </c>
      <c r="AY1060" s="36">
        <v>197.5</v>
      </c>
      <c r="AZ1060" s="36">
        <v>201</v>
      </c>
      <c r="BA1060" s="36">
        <v>200.86875000000003</v>
      </c>
      <c r="BB1060" s="37">
        <f>SUMPRODUCT(L1060:X1060,分數請填寫在這邊!C$7:O$7)</f>
        <v>125</v>
      </c>
    </row>
    <row r="1061" spans="1:54" x14ac:dyDescent="0.25">
      <c r="A1061" s="8" t="s">
        <v>992</v>
      </c>
      <c r="B1061" s="8">
        <v>18</v>
      </c>
      <c r="C1061" s="10" t="s">
        <v>506</v>
      </c>
      <c r="D1061" s="10" t="s">
        <v>50</v>
      </c>
      <c r="E1061" s="10" t="s">
        <v>1809</v>
      </c>
      <c r="F1061" s="33">
        <f t="shared" si="16"/>
        <v>-80.874999999999972</v>
      </c>
      <c r="G1061" s="8">
        <v>68.599999999999994</v>
      </c>
      <c r="H1061" s="8">
        <v>71.3</v>
      </c>
      <c r="I1061" s="14">
        <v>69.949999999999989</v>
      </c>
      <c r="J1061" s="14">
        <v>62.437499999999986</v>
      </c>
      <c r="K1061" s="8"/>
      <c r="L1061" s="11">
        <v>1</v>
      </c>
      <c r="M1061" s="11">
        <v>2</v>
      </c>
      <c r="N1061" s="11">
        <v>0</v>
      </c>
      <c r="O1061" s="11">
        <v>0</v>
      </c>
      <c r="P1061" s="11">
        <v>0</v>
      </c>
      <c r="Q1061" s="11">
        <v>0</v>
      </c>
      <c r="R1061" s="11">
        <v>0</v>
      </c>
      <c r="S1061" s="11">
        <v>0</v>
      </c>
      <c r="T1061" s="11">
        <v>1</v>
      </c>
      <c r="U1061" s="11">
        <v>0</v>
      </c>
      <c r="V1061" s="11">
        <v>2</v>
      </c>
      <c r="W1061" s="11">
        <v>0</v>
      </c>
      <c r="X1061" s="11">
        <v>0</v>
      </c>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36">
        <v>62</v>
      </c>
      <c r="AX1061" s="36">
        <v>0.43749999999998579</v>
      </c>
      <c r="AY1061" s="36">
        <v>230</v>
      </c>
      <c r="AZ1061" s="36">
        <v>232</v>
      </c>
      <c r="BA1061" s="36">
        <v>230.87499999999997</v>
      </c>
      <c r="BB1061" s="37">
        <f>SUMPRODUCT(L1061:X1061,分數請填寫在這邊!C$7:O$7)</f>
        <v>150</v>
      </c>
    </row>
    <row r="1062" spans="1:54" x14ac:dyDescent="0.25">
      <c r="A1062" s="8" t="s">
        <v>992</v>
      </c>
      <c r="B1062" s="8">
        <v>19</v>
      </c>
      <c r="C1062" s="10" t="s">
        <v>506</v>
      </c>
      <c r="D1062" s="10" t="s">
        <v>49</v>
      </c>
      <c r="E1062" s="10" t="s">
        <v>1810</v>
      </c>
      <c r="F1062" s="33">
        <f t="shared" si="16"/>
        <v>-78.375</v>
      </c>
      <c r="G1062" s="8">
        <v>71.699999999999989</v>
      </c>
      <c r="H1062" s="8">
        <v>82.2</v>
      </c>
      <c r="I1062" s="14">
        <v>76.949999999999989</v>
      </c>
      <c r="J1062" s="14">
        <v>71.187499999999986</v>
      </c>
      <c r="K1062" s="8"/>
      <c r="L1062" s="11">
        <v>2</v>
      </c>
      <c r="M1062" s="11">
        <v>2</v>
      </c>
      <c r="N1062" s="11">
        <v>0</v>
      </c>
      <c r="O1062" s="11">
        <v>0</v>
      </c>
      <c r="P1062" s="11">
        <v>0</v>
      </c>
      <c r="Q1062" s="11">
        <v>0</v>
      </c>
      <c r="R1062" s="11">
        <v>0</v>
      </c>
      <c r="S1062" s="11">
        <v>0</v>
      </c>
      <c r="T1062" s="11">
        <v>1</v>
      </c>
      <c r="U1062" s="11">
        <v>0</v>
      </c>
      <c r="V1062" s="11">
        <v>1.5</v>
      </c>
      <c r="W1062" s="11">
        <v>0</v>
      </c>
      <c r="X1062" s="11">
        <v>0</v>
      </c>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36">
        <v>71</v>
      </c>
      <c r="AX1062" s="36">
        <v>0.18749999999998579</v>
      </c>
      <c r="AY1062" s="36">
        <v>278</v>
      </c>
      <c r="AZ1062" s="36">
        <v>280</v>
      </c>
      <c r="BA1062" s="36">
        <v>278.375</v>
      </c>
      <c r="BB1062" s="37">
        <f>SUMPRODUCT(L1062:X1062,分數請填寫在這邊!C$7:O$7)</f>
        <v>200</v>
      </c>
    </row>
    <row r="1063" spans="1:54" x14ac:dyDescent="0.25">
      <c r="A1063" s="8" t="s">
        <v>992</v>
      </c>
      <c r="B1063" s="8">
        <v>20</v>
      </c>
      <c r="C1063" s="10" t="s">
        <v>506</v>
      </c>
      <c r="D1063" s="10" t="s">
        <v>2592</v>
      </c>
      <c r="E1063" s="10" t="s">
        <v>2927</v>
      </c>
      <c r="F1063" s="33">
        <f t="shared" si="16"/>
        <v>-79.75</v>
      </c>
      <c r="G1063" s="8">
        <v>68</v>
      </c>
      <c r="H1063" s="8">
        <v>71</v>
      </c>
      <c r="I1063" s="14">
        <v>69.5</v>
      </c>
      <c r="J1063" s="14">
        <v>61.875</v>
      </c>
      <c r="K1063" s="8"/>
      <c r="L1063" s="11">
        <v>1</v>
      </c>
      <c r="M1063" s="11">
        <v>2</v>
      </c>
      <c r="N1063" s="11">
        <v>0</v>
      </c>
      <c r="O1063" s="11">
        <v>0</v>
      </c>
      <c r="P1063" s="11">
        <v>0</v>
      </c>
      <c r="Q1063" s="11">
        <v>0</v>
      </c>
      <c r="R1063" s="11">
        <v>0</v>
      </c>
      <c r="S1063" s="11">
        <v>0</v>
      </c>
      <c r="T1063" s="11">
        <v>1</v>
      </c>
      <c r="U1063" s="11">
        <v>0</v>
      </c>
      <c r="V1063" s="11">
        <v>2</v>
      </c>
      <c r="W1063" s="11">
        <v>0</v>
      </c>
      <c r="X1063" s="11">
        <v>0</v>
      </c>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36">
        <v>61</v>
      </c>
      <c r="AX1063" s="36">
        <v>0.875</v>
      </c>
      <c r="AY1063" s="36">
        <v>228</v>
      </c>
      <c r="AZ1063" s="36">
        <v>230</v>
      </c>
      <c r="BA1063" s="36">
        <v>229.75</v>
      </c>
      <c r="BB1063" s="37">
        <f>SUMPRODUCT(L1063:X1063,分數請填寫在這邊!C$7:O$7)</f>
        <v>150</v>
      </c>
    </row>
    <row r="1064" spans="1:54" x14ac:dyDescent="0.25">
      <c r="A1064" s="8" t="s">
        <v>992</v>
      </c>
      <c r="B1064" s="8">
        <v>21</v>
      </c>
      <c r="C1064" s="10" t="s">
        <v>506</v>
      </c>
      <c r="D1064" s="10" t="s">
        <v>250</v>
      </c>
      <c r="E1064" s="10" t="s">
        <v>1811</v>
      </c>
      <c r="F1064" s="33">
        <f t="shared" si="16"/>
        <v>132.37500000000003</v>
      </c>
      <c r="G1064" s="8">
        <v>33.75</v>
      </c>
      <c r="H1064" s="8">
        <v>47.699999999999996</v>
      </c>
      <c r="I1064" s="14">
        <v>40.724999999999994</v>
      </c>
      <c r="J1064" s="14">
        <v>40.724999999999994</v>
      </c>
      <c r="K1064" s="8"/>
      <c r="L1064" s="11">
        <v>0</v>
      </c>
      <c r="M1064" s="11">
        <v>1.5</v>
      </c>
      <c r="N1064" s="11">
        <v>1.5</v>
      </c>
      <c r="O1064" s="11">
        <v>2</v>
      </c>
      <c r="P1064" s="11">
        <v>0</v>
      </c>
      <c r="Q1064" s="11">
        <v>0</v>
      </c>
      <c r="R1064" s="11">
        <v>0</v>
      </c>
      <c r="S1064" s="11">
        <v>0</v>
      </c>
      <c r="T1064" s="11">
        <v>0</v>
      </c>
      <c r="U1064" s="11">
        <v>0</v>
      </c>
      <c r="V1064" s="11">
        <v>0</v>
      </c>
      <c r="W1064" s="11">
        <v>0</v>
      </c>
      <c r="X1064" s="11">
        <v>0</v>
      </c>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36">
        <v>25</v>
      </c>
      <c r="AX1064" s="36">
        <v>0.90625</v>
      </c>
      <c r="AY1064" s="36">
        <v>86</v>
      </c>
      <c r="AZ1064" s="36">
        <v>86</v>
      </c>
      <c r="BA1064" s="36">
        <v>117.62499999999997</v>
      </c>
      <c r="BB1064" s="37">
        <f>SUMPRODUCT(L1064:X1064,分數請填寫在這邊!C$7:O$7)</f>
        <v>250</v>
      </c>
    </row>
    <row r="1065" spans="1:54" x14ac:dyDescent="0.25">
      <c r="A1065" s="8" t="s">
        <v>992</v>
      </c>
      <c r="B1065" s="8">
        <v>22</v>
      </c>
      <c r="C1065" s="10" t="s">
        <v>506</v>
      </c>
      <c r="D1065" s="10" t="s">
        <v>161</v>
      </c>
      <c r="E1065" s="10" t="s">
        <v>1812</v>
      </c>
      <c r="F1065" s="33">
        <f t="shared" si="16"/>
        <v>92.329166666666666</v>
      </c>
      <c r="G1065" s="8">
        <v>36.033333333333331</v>
      </c>
      <c r="H1065" s="8">
        <v>51.637500000000003</v>
      </c>
      <c r="I1065" s="14">
        <v>43.835416666666667</v>
      </c>
      <c r="J1065" s="14">
        <v>43.835416666666667</v>
      </c>
      <c r="K1065" s="8"/>
      <c r="L1065" s="11">
        <v>1</v>
      </c>
      <c r="M1065" s="11">
        <v>1</v>
      </c>
      <c r="N1065" s="11">
        <v>2</v>
      </c>
      <c r="O1065" s="11">
        <v>0</v>
      </c>
      <c r="P1065" s="11">
        <v>0</v>
      </c>
      <c r="Q1065" s="11">
        <v>0</v>
      </c>
      <c r="R1065" s="11">
        <v>0</v>
      </c>
      <c r="S1065" s="11">
        <v>0</v>
      </c>
      <c r="T1065" s="11">
        <v>0</v>
      </c>
      <c r="U1065" s="11">
        <v>0</v>
      </c>
      <c r="V1065" s="11">
        <v>0</v>
      </c>
      <c r="W1065" s="11">
        <v>0</v>
      </c>
      <c r="X1065" s="11">
        <v>0</v>
      </c>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36">
        <v>29</v>
      </c>
      <c r="AX1065" s="36">
        <v>0.79427083333334281</v>
      </c>
      <c r="AY1065" s="36">
        <v>86</v>
      </c>
      <c r="AZ1065" s="36">
        <v>86</v>
      </c>
      <c r="BA1065" s="36">
        <v>107.67083333333333</v>
      </c>
      <c r="BB1065" s="37">
        <f>SUMPRODUCT(L1065:X1065,分數請填寫在這邊!C$7:O$7)</f>
        <v>200</v>
      </c>
    </row>
    <row r="1066" spans="1:54" x14ac:dyDescent="0.25">
      <c r="A1066" s="8" t="s">
        <v>992</v>
      </c>
      <c r="B1066" s="8">
        <v>23</v>
      </c>
      <c r="C1066" s="10" t="s">
        <v>506</v>
      </c>
      <c r="D1066" s="10" t="s">
        <v>2593</v>
      </c>
      <c r="E1066" s="10" t="s">
        <v>2928</v>
      </c>
      <c r="F1066" s="33">
        <f t="shared" si="16"/>
        <v>125.5</v>
      </c>
      <c r="G1066" s="8">
        <v>35</v>
      </c>
      <c r="H1066" s="8">
        <v>46</v>
      </c>
      <c r="I1066" s="14">
        <v>40.5</v>
      </c>
      <c r="J1066" s="14">
        <v>40.5</v>
      </c>
      <c r="K1066" s="8"/>
      <c r="L1066" s="11">
        <v>1</v>
      </c>
      <c r="M1066" s="11">
        <v>1</v>
      </c>
      <c r="N1066" s="11">
        <v>0</v>
      </c>
      <c r="O1066" s="11">
        <v>0</v>
      </c>
      <c r="P1066" s="11">
        <v>2</v>
      </c>
      <c r="Q1066" s="11">
        <v>0</v>
      </c>
      <c r="R1066" s="11">
        <v>0</v>
      </c>
      <c r="S1066" s="11">
        <v>0</v>
      </c>
      <c r="T1066" s="11">
        <v>0</v>
      </c>
      <c r="U1066" s="11">
        <v>1.75</v>
      </c>
      <c r="V1066" s="11">
        <v>0</v>
      </c>
      <c r="W1066" s="11">
        <v>0</v>
      </c>
      <c r="X1066" s="11">
        <v>0</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36">
        <v>25</v>
      </c>
      <c r="AX1066" s="36">
        <v>0.625</v>
      </c>
      <c r="AY1066" s="36">
        <v>128.25</v>
      </c>
      <c r="AZ1066" s="36">
        <v>132</v>
      </c>
      <c r="BA1066" s="36">
        <v>162</v>
      </c>
      <c r="BB1066" s="37">
        <f>SUMPRODUCT(L1066:X1066,分數請填寫在這邊!C$7:O$7)</f>
        <v>287.5</v>
      </c>
    </row>
    <row r="1067" spans="1:54" x14ac:dyDescent="0.25">
      <c r="A1067" s="8" t="s">
        <v>992</v>
      </c>
      <c r="B1067" s="8">
        <v>24</v>
      </c>
      <c r="C1067" s="10" t="s">
        <v>506</v>
      </c>
      <c r="D1067" s="10" t="s">
        <v>516</v>
      </c>
      <c r="E1067" s="10" t="s">
        <v>1813</v>
      </c>
      <c r="F1067" s="33">
        <f t="shared" si="16"/>
        <v>149.97272727272727</v>
      </c>
      <c r="G1067" s="8">
        <v>35.018181818181823</v>
      </c>
      <c r="H1067" s="8">
        <v>46.666666666666664</v>
      </c>
      <c r="I1067" s="14">
        <v>40.842424242424244</v>
      </c>
      <c r="J1067" s="14">
        <v>40.842424242424244</v>
      </c>
      <c r="K1067" s="8"/>
      <c r="L1067" s="11">
        <v>1</v>
      </c>
      <c r="M1067" s="11">
        <v>1</v>
      </c>
      <c r="N1067" s="11">
        <v>0</v>
      </c>
      <c r="O1067" s="11">
        <v>1</v>
      </c>
      <c r="P1067" s="11">
        <v>2</v>
      </c>
      <c r="Q1067" s="11">
        <v>0</v>
      </c>
      <c r="R1067" s="11">
        <v>0</v>
      </c>
      <c r="S1067" s="11">
        <v>0</v>
      </c>
      <c r="T1067" s="11">
        <v>0</v>
      </c>
      <c r="U1067" s="11">
        <v>1.75</v>
      </c>
      <c r="V1067" s="11">
        <v>0</v>
      </c>
      <c r="W1067" s="11">
        <v>0</v>
      </c>
      <c r="X1067" s="11">
        <v>0</v>
      </c>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36">
        <v>26</v>
      </c>
      <c r="AX1067" s="36">
        <v>5.3030303030311643E-2</v>
      </c>
      <c r="AY1067" s="36">
        <v>151</v>
      </c>
      <c r="AZ1067" s="36">
        <v>153</v>
      </c>
      <c r="BA1067" s="36">
        <v>187.52727272727273</v>
      </c>
      <c r="BB1067" s="37">
        <f>SUMPRODUCT(L1067:X1067,分數請填寫在這邊!C$7:O$7)</f>
        <v>337.5</v>
      </c>
    </row>
    <row r="1068" spans="1:54" x14ac:dyDescent="0.25">
      <c r="A1068" s="8" t="s">
        <v>992</v>
      </c>
      <c r="B1068" s="8">
        <v>25</v>
      </c>
      <c r="C1068" s="10" t="s">
        <v>506</v>
      </c>
      <c r="D1068" s="10" t="s">
        <v>867</v>
      </c>
      <c r="E1068" s="10" t="s">
        <v>2354</v>
      </c>
      <c r="F1068" s="33">
        <f t="shared" si="16"/>
        <v>84.156666666666666</v>
      </c>
      <c r="G1068" s="8">
        <v>35.274666666666668</v>
      </c>
      <c r="H1068" s="8">
        <v>45</v>
      </c>
      <c r="I1068" s="14">
        <v>40.137333333333331</v>
      </c>
      <c r="J1068" s="14">
        <v>40.137333333333331</v>
      </c>
      <c r="K1068" s="8"/>
      <c r="L1068" s="11">
        <v>1.5</v>
      </c>
      <c r="M1068" s="11">
        <v>1</v>
      </c>
      <c r="N1068" s="11">
        <v>0</v>
      </c>
      <c r="O1068" s="11">
        <v>0</v>
      </c>
      <c r="P1068" s="11">
        <v>1</v>
      </c>
      <c r="Q1068" s="11">
        <v>0</v>
      </c>
      <c r="R1068" s="11">
        <v>0</v>
      </c>
      <c r="S1068" s="11">
        <v>0</v>
      </c>
      <c r="T1068" s="11">
        <v>0</v>
      </c>
      <c r="U1068" s="11">
        <v>0</v>
      </c>
      <c r="V1068" s="11">
        <v>0</v>
      </c>
      <c r="W1068" s="11">
        <v>0</v>
      </c>
      <c r="X1068" s="11">
        <v>1.25</v>
      </c>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36">
        <v>25</v>
      </c>
      <c r="AX1068" s="36">
        <v>0.17166666666666686</v>
      </c>
      <c r="AY1068" s="36">
        <v>127</v>
      </c>
      <c r="AZ1068" s="36">
        <v>128</v>
      </c>
      <c r="BA1068" s="36">
        <v>153.34333333333333</v>
      </c>
      <c r="BB1068" s="37">
        <f>SUMPRODUCT(L1068:X1068,分數請填寫在這邊!C$7:O$7)</f>
        <v>237.5</v>
      </c>
    </row>
    <row r="1069" spans="1:54" x14ac:dyDescent="0.25">
      <c r="A1069" s="8" t="s">
        <v>992</v>
      </c>
      <c r="B1069" s="8">
        <v>26</v>
      </c>
      <c r="C1069" s="10" t="s">
        <v>506</v>
      </c>
      <c r="D1069" s="10" t="s">
        <v>517</v>
      </c>
      <c r="E1069" s="10" t="s">
        <v>1814</v>
      </c>
      <c r="F1069" s="33">
        <f t="shared" si="16"/>
        <v>100.6275</v>
      </c>
      <c r="G1069" s="8">
        <v>45.074999999999996</v>
      </c>
      <c r="H1069" s="8">
        <v>57.839999999999996</v>
      </c>
      <c r="I1069" s="14">
        <v>51.457499999999996</v>
      </c>
      <c r="J1069" s="14">
        <v>51.457499999999996</v>
      </c>
      <c r="K1069" s="8"/>
      <c r="L1069" s="11">
        <v>0</v>
      </c>
      <c r="M1069" s="11">
        <v>1</v>
      </c>
      <c r="N1069" s="11">
        <v>0</v>
      </c>
      <c r="O1069" s="11">
        <v>0</v>
      </c>
      <c r="P1069" s="11">
        <v>2</v>
      </c>
      <c r="Q1069" s="11">
        <v>0</v>
      </c>
      <c r="R1069" s="11">
        <v>0</v>
      </c>
      <c r="S1069" s="11">
        <v>0</v>
      </c>
      <c r="T1069" s="11">
        <v>0</v>
      </c>
      <c r="U1069" s="11">
        <v>2</v>
      </c>
      <c r="V1069" s="11">
        <v>0</v>
      </c>
      <c r="W1069" s="11">
        <v>0</v>
      </c>
      <c r="X1069" s="11">
        <v>0</v>
      </c>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36">
        <v>39</v>
      </c>
      <c r="AX1069" s="36">
        <v>0.32187499999999858</v>
      </c>
      <c r="AY1069" s="36">
        <v>123</v>
      </c>
      <c r="AZ1069" s="36">
        <v>127</v>
      </c>
      <c r="BA1069" s="36">
        <v>149.3725</v>
      </c>
      <c r="BB1069" s="37">
        <f>SUMPRODUCT(L1069:X1069,分數請填寫在這邊!C$7:O$7)</f>
        <v>250</v>
      </c>
    </row>
    <row r="1070" spans="1:54" x14ac:dyDescent="0.25">
      <c r="A1070" s="8" t="s">
        <v>992</v>
      </c>
      <c r="B1070" s="8">
        <v>27</v>
      </c>
      <c r="C1070" s="10" t="s">
        <v>506</v>
      </c>
      <c r="D1070" s="10" t="s">
        <v>518</v>
      </c>
      <c r="E1070" s="10" t="s">
        <v>1815</v>
      </c>
      <c r="F1070" s="33">
        <f t="shared" si="16"/>
        <v>100</v>
      </c>
      <c r="G1070" s="8">
        <v>51.35</v>
      </c>
      <c r="H1070" s="8">
        <v>57.825000000000003</v>
      </c>
      <c r="I1070" s="14">
        <v>54.587500000000006</v>
      </c>
      <c r="J1070" s="14">
        <v>54.587500000000006</v>
      </c>
      <c r="K1070" s="8"/>
      <c r="L1070" s="11">
        <v>1</v>
      </c>
      <c r="M1070" s="11">
        <v>2</v>
      </c>
      <c r="N1070" s="11">
        <v>0</v>
      </c>
      <c r="O1070" s="11">
        <v>0</v>
      </c>
      <c r="P1070" s="11">
        <v>1</v>
      </c>
      <c r="Q1070" s="11">
        <v>0</v>
      </c>
      <c r="R1070" s="11">
        <v>0</v>
      </c>
      <c r="S1070" s="11">
        <v>0</v>
      </c>
      <c r="T1070" s="11">
        <v>0</v>
      </c>
      <c r="U1070" s="11">
        <v>2</v>
      </c>
      <c r="V1070" s="11">
        <v>0</v>
      </c>
      <c r="W1070" s="11">
        <v>0</v>
      </c>
      <c r="X1070" s="11">
        <v>0</v>
      </c>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36">
        <v>43</v>
      </c>
      <c r="AX1070" s="36">
        <v>0.23437500000000711</v>
      </c>
      <c r="AY1070" s="36">
        <v>176</v>
      </c>
      <c r="AZ1070" s="36">
        <v>177</v>
      </c>
      <c r="BA1070" s="36">
        <v>200</v>
      </c>
      <c r="BB1070" s="37">
        <f>SUMPRODUCT(L1070:X1070,分數請填寫在這邊!C$7:O$7)</f>
        <v>300</v>
      </c>
    </row>
    <row r="1071" spans="1:54" x14ac:dyDescent="0.25">
      <c r="A1071" s="8" t="s">
        <v>992</v>
      </c>
      <c r="B1071" s="8">
        <v>28</v>
      </c>
      <c r="C1071" s="10" t="s">
        <v>506</v>
      </c>
      <c r="D1071" s="10" t="s">
        <v>55</v>
      </c>
      <c r="E1071" s="10" t="s">
        <v>1816</v>
      </c>
      <c r="F1071" s="33">
        <f t="shared" si="16"/>
        <v>88.894200000000012</v>
      </c>
      <c r="G1071" s="8">
        <v>53.375</v>
      </c>
      <c r="H1071" s="8">
        <v>62.415000000000006</v>
      </c>
      <c r="I1071" s="14">
        <v>57.895000000000003</v>
      </c>
      <c r="J1071" s="14">
        <v>59.052900000000001</v>
      </c>
      <c r="K1071" s="8"/>
      <c r="L1071" s="11">
        <v>1</v>
      </c>
      <c r="M1071" s="11">
        <v>2</v>
      </c>
      <c r="N1071" s="11">
        <v>0</v>
      </c>
      <c r="O1071" s="11">
        <v>0</v>
      </c>
      <c r="P1071" s="11">
        <v>1</v>
      </c>
      <c r="Q1071" s="11">
        <v>0</v>
      </c>
      <c r="R1071" s="11">
        <v>0</v>
      </c>
      <c r="S1071" s="11">
        <v>0</v>
      </c>
      <c r="T1071" s="11">
        <v>0</v>
      </c>
      <c r="U1071" s="11">
        <v>2</v>
      </c>
      <c r="V1071" s="11">
        <v>0</v>
      </c>
      <c r="W1071" s="11">
        <v>0</v>
      </c>
      <c r="X1071" s="11">
        <v>0</v>
      </c>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36">
        <v>47</v>
      </c>
      <c r="AX1071" s="36">
        <v>0.36875000000000568</v>
      </c>
      <c r="AY1071" s="36">
        <v>183</v>
      </c>
      <c r="AZ1071" s="36">
        <v>186</v>
      </c>
      <c r="BA1071" s="36">
        <v>211.10579999999999</v>
      </c>
      <c r="BB1071" s="37">
        <f>SUMPRODUCT(L1071:X1071,分數請填寫在這邊!C$7:O$7)</f>
        <v>300</v>
      </c>
    </row>
    <row r="1072" spans="1:54" x14ac:dyDescent="0.25">
      <c r="A1072" s="8" t="s">
        <v>992</v>
      </c>
      <c r="B1072" s="8">
        <v>29</v>
      </c>
      <c r="C1072" s="10" t="s">
        <v>506</v>
      </c>
      <c r="D1072" s="10" t="s">
        <v>2594</v>
      </c>
      <c r="E1072" s="10" t="s">
        <v>2929</v>
      </c>
      <c r="F1072" s="33">
        <f t="shared" si="16"/>
        <v>87</v>
      </c>
      <c r="G1072" s="8">
        <v>55</v>
      </c>
      <c r="H1072" s="8">
        <v>61</v>
      </c>
      <c r="I1072" s="14">
        <v>58</v>
      </c>
      <c r="J1072" s="14">
        <v>58</v>
      </c>
      <c r="K1072" s="8"/>
      <c r="L1072" s="11">
        <v>1.5</v>
      </c>
      <c r="M1072" s="11">
        <v>2</v>
      </c>
      <c r="N1072" s="11">
        <v>2</v>
      </c>
      <c r="O1072" s="11">
        <v>0</v>
      </c>
      <c r="P1072" s="11">
        <v>0</v>
      </c>
      <c r="Q1072" s="11">
        <v>0</v>
      </c>
      <c r="R1072" s="11">
        <v>0</v>
      </c>
      <c r="S1072" s="11">
        <v>0</v>
      </c>
      <c r="T1072" s="11">
        <v>0</v>
      </c>
      <c r="U1072" s="11">
        <v>0</v>
      </c>
      <c r="V1072" s="11">
        <v>0</v>
      </c>
      <c r="W1072" s="11">
        <v>0</v>
      </c>
      <c r="X1072" s="11">
        <v>0</v>
      </c>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36">
        <v>47</v>
      </c>
      <c r="AX1072" s="36">
        <v>0.5</v>
      </c>
      <c r="AY1072" s="36">
        <v>163</v>
      </c>
      <c r="AZ1072" s="36">
        <v>165</v>
      </c>
      <c r="BA1072" s="36">
        <v>188</v>
      </c>
      <c r="BB1072" s="37">
        <f>SUMPRODUCT(L1072:X1072,分數請填寫在這邊!C$7:O$7)</f>
        <v>275</v>
      </c>
    </row>
    <row r="1073" spans="1:54" x14ac:dyDescent="0.25">
      <c r="A1073" s="8" t="s">
        <v>992</v>
      </c>
      <c r="B1073" s="8">
        <v>30</v>
      </c>
      <c r="C1073" s="10" t="s">
        <v>506</v>
      </c>
      <c r="D1073" s="10" t="s">
        <v>52</v>
      </c>
      <c r="E1073" s="10" t="s">
        <v>1817</v>
      </c>
      <c r="F1073" s="33">
        <f t="shared" si="16"/>
        <v>-74.171875</v>
      </c>
      <c r="G1073" s="8">
        <v>63.275000000000006</v>
      </c>
      <c r="H1073" s="8">
        <v>71.400000000000006</v>
      </c>
      <c r="I1073" s="14">
        <v>67.337500000000006</v>
      </c>
      <c r="J1073" s="14">
        <v>59.171875000000007</v>
      </c>
      <c r="K1073" s="8"/>
      <c r="L1073" s="11">
        <v>1</v>
      </c>
      <c r="M1073" s="11">
        <v>2</v>
      </c>
      <c r="N1073" s="11">
        <v>0</v>
      </c>
      <c r="O1073" s="11">
        <v>0</v>
      </c>
      <c r="P1073" s="11">
        <v>0</v>
      </c>
      <c r="Q1073" s="11">
        <v>0</v>
      </c>
      <c r="R1073" s="11">
        <v>0</v>
      </c>
      <c r="S1073" s="11">
        <v>0</v>
      </c>
      <c r="T1073" s="11">
        <v>1</v>
      </c>
      <c r="U1073" s="11">
        <v>0</v>
      </c>
      <c r="V1073" s="11">
        <v>2</v>
      </c>
      <c r="W1073" s="11">
        <v>0</v>
      </c>
      <c r="X1073" s="11">
        <v>0</v>
      </c>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36">
        <v>59</v>
      </c>
      <c r="AX1073" s="36">
        <v>0.17187500000000711</v>
      </c>
      <c r="AY1073" s="36">
        <v>224</v>
      </c>
      <c r="AZ1073" s="36">
        <v>225</v>
      </c>
      <c r="BA1073" s="36">
        <v>224.171875</v>
      </c>
      <c r="BB1073" s="37">
        <f>SUMPRODUCT(L1073:X1073,分數請填寫在這邊!C$7:O$7)</f>
        <v>150</v>
      </c>
    </row>
    <row r="1074" spans="1:54" x14ac:dyDescent="0.25">
      <c r="A1074" s="8" t="s">
        <v>993</v>
      </c>
      <c r="B1074" s="8">
        <v>1</v>
      </c>
      <c r="C1074" s="10" t="s">
        <v>519</v>
      </c>
      <c r="D1074" s="10" t="s">
        <v>137</v>
      </c>
      <c r="E1074" s="10" t="s">
        <v>2930</v>
      </c>
      <c r="F1074" s="33">
        <f t="shared" si="16"/>
        <v>-7</v>
      </c>
      <c r="G1074" s="8">
        <v>54</v>
      </c>
      <c r="H1074" s="8">
        <v>60</v>
      </c>
      <c r="I1074" s="14">
        <v>57</v>
      </c>
      <c r="J1074" s="14">
        <v>46.25</v>
      </c>
      <c r="K1074" s="8"/>
      <c r="L1074" s="11">
        <v>1.5</v>
      </c>
      <c r="M1074" s="11">
        <v>1</v>
      </c>
      <c r="N1074" s="11">
        <v>0</v>
      </c>
      <c r="O1074" s="11">
        <v>0</v>
      </c>
      <c r="P1074" s="11">
        <v>0</v>
      </c>
      <c r="Q1074" s="11">
        <v>0</v>
      </c>
      <c r="R1074" s="11">
        <v>0</v>
      </c>
      <c r="S1074" s="11">
        <v>0</v>
      </c>
      <c r="T1074" s="11">
        <v>1</v>
      </c>
      <c r="U1074" s="11">
        <v>0</v>
      </c>
      <c r="V1074" s="11">
        <v>0</v>
      </c>
      <c r="W1074" s="11">
        <v>0</v>
      </c>
      <c r="X1074" s="11">
        <v>0</v>
      </c>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36">
        <v>46</v>
      </c>
      <c r="AX1074" s="36">
        <v>0.25</v>
      </c>
      <c r="AY1074" s="36">
        <v>132</v>
      </c>
      <c r="AZ1074" s="36">
        <v>132</v>
      </c>
      <c r="BA1074" s="36">
        <v>132</v>
      </c>
      <c r="BB1074" s="37">
        <f>SUMPRODUCT(L1074:X1074,分數請填寫在這邊!C$7:O$7)</f>
        <v>125</v>
      </c>
    </row>
    <row r="1075" spans="1:54" x14ac:dyDescent="0.25">
      <c r="A1075" s="8" t="s">
        <v>993</v>
      </c>
      <c r="B1075" s="8">
        <v>2</v>
      </c>
      <c r="C1075" s="10" t="s">
        <v>519</v>
      </c>
      <c r="D1075" s="10" t="s">
        <v>62</v>
      </c>
      <c r="E1075" s="10" t="s">
        <v>1818</v>
      </c>
      <c r="F1075" s="33">
        <f t="shared" si="16"/>
        <v>-26.875</v>
      </c>
      <c r="G1075" s="8">
        <v>26.560000000000002</v>
      </c>
      <c r="H1075" s="8">
        <v>48.54</v>
      </c>
      <c r="I1075" s="14">
        <v>37.549999999999997</v>
      </c>
      <c r="J1075" s="14">
        <v>21.9375</v>
      </c>
      <c r="K1075" s="8"/>
      <c r="L1075" s="11">
        <v>1.5</v>
      </c>
      <c r="M1075" s="11">
        <v>0</v>
      </c>
      <c r="N1075" s="11">
        <v>0</v>
      </c>
      <c r="O1075" s="11">
        <v>0</v>
      </c>
      <c r="P1075" s="11">
        <v>0</v>
      </c>
      <c r="Q1075" s="11">
        <v>0</v>
      </c>
      <c r="R1075" s="11">
        <v>0</v>
      </c>
      <c r="S1075" s="11">
        <v>0</v>
      </c>
      <c r="T1075" s="11">
        <v>1</v>
      </c>
      <c r="U1075" s="11">
        <v>0</v>
      </c>
      <c r="V1075" s="11">
        <v>1</v>
      </c>
      <c r="W1075" s="11">
        <v>0</v>
      </c>
      <c r="X1075" s="11">
        <v>0</v>
      </c>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36">
        <v>21</v>
      </c>
      <c r="AX1075" s="36">
        <v>0.9375</v>
      </c>
      <c r="AY1075" s="36">
        <v>100</v>
      </c>
      <c r="AZ1075" s="36">
        <v>102</v>
      </c>
      <c r="BA1075" s="36">
        <v>101.875</v>
      </c>
      <c r="BB1075" s="37">
        <f>SUMPRODUCT(L1075:X1075,分數請填寫在這邊!C$7:O$7)</f>
        <v>75</v>
      </c>
    </row>
    <row r="1076" spans="1:54" x14ac:dyDescent="0.25">
      <c r="A1076" s="8" t="s">
        <v>993</v>
      </c>
      <c r="B1076" s="8">
        <v>3</v>
      </c>
      <c r="C1076" s="10" t="s">
        <v>519</v>
      </c>
      <c r="D1076" s="10" t="s">
        <v>83</v>
      </c>
      <c r="E1076" s="10" t="s">
        <v>1822</v>
      </c>
      <c r="F1076" s="33">
        <f t="shared" si="16"/>
        <v>89.716964285714283</v>
      </c>
      <c r="G1076" s="8">
        <v>8.9222222222222243</v>
      </c>
      <c r="H1076" s="8">
        <v>37.222857142857144</v>
      </c>
      <c r="I1076" s="14">
        <v>23.072539682539684</v>
      </c>
      <c r="J1076" s="14">
        <v>3.8406746031746053</v>
      </c>
      <c r="K1076" s="8"/>
      <c r="L1076" s="11">
        <v>2</v>
      </c>
      <c r="M1076" s="11">
        <v>1.5</v>
      </c>
      <c r="N1076" s="11">
        <v>0</v>
      </c>
      <c r="O1076" s="11">
        <v>0</v>
      </c>
      <c r="P1076" s="11">
        <v>0</v>
      </c>
      <c r="Q1076" s="11">
        <v>0</v>
      </c>
      <c r="R1076" s="11">
        <v>0</v>
      </c>
      <c r="S1076" s="11">
        <v>0</v>
      </c>
      <c r="T1076" s="11">
        <v>1</v>
      </c>
      <c r="U1076" s="11">
        <v>0</v>
      </c>
      <c r="V1076" s="11">
        <v>0</v>
      </c>
      <c r="W1076" s="11">
        <v>0</v>
      </c>
      <c r="X1076" s="11">
        <v>0</v>
      </c>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36">
        <v>3</v>
      </c>
      <c r="AX1076" s="36">
        <v>0.84067460317460529</v>
      </c>
      <c r="AY1076" s="36">
        <v>81.5</v>
      </c>
      <c r="AZ1076" s="36">
        <v>86</v>
      </c>
      <c r="BA1076" s="36">
        <v>85.283035714285717</v>
      </c>
      <c r="BB1076" s="37">
        <f>SUMPRODUCT(L1076:X1076,分數請填寫在這邊!C$7:O$7)</f>
        <v>175</v>
      </c>
    </row>
    <row r="1077" spans="1:54" x14ac:dyDescent="0.25">
      <c r="A1077" s="8" t="s">
        <v>993</v>
      </c>
      <c r="B1077" s="8">
        <v>4</v>
      </c>
      <c r="C1077" s="10" t="s">
        <v>519</v>
      </c>
      <c r="D1077" s="10" t="s">
        <v>212</v>
      </c>
      <c r="E1077" s="10" t="s">
        <v>1820</v>
      </c>
      <c r="F1077" s="33">
        <f t="shared" si="16"/>
        <v>33.741847826086911</v>
      </c>
      <c r="G1077" s="8">
        <v>30.600000000000005</v>
      </c>
      <c r="H1077" s="8">
        <v>43.086956521739133</v>
      </c>
      <c r="I1077" s="14">
        <v>36.843478260869567</v>
      </c>
      <c r="J1077" s="14">
        <v>21.054347826086968</v>
      </c>
      <c r="K1077" s="8"/>
      <c r="L1077" s="11">
        <v>2</v>
      </c>
      <c r="M1077" s="11">
        <v>2</v>
      </c>
      <c r="N1077" s="11">
        <v>0</v>
      </c>
      <c r="O1077" s="11">
        <v>0</v>
      </c>
      <c r="P1077" s="11">
        <v>0</v>
      </c>
      <c r="Q1077" s="11">
        <v>0</v>
      </c>
      <c r="R1077" s="11">
        <v>0</v>
      </c>
      <c r="S1077" s="11">
        <v>0</v>
      </c>
      <c r="T1077" s="11">
        <v>1</v>
      </c>
      <c r="U1077" s="11">
        <v>0</v>
      </c>
      <c r="V1077" s="11">
        <v>1.75</v>
      </c>
      <c r="W1077" s="11">
        <v>0</v>
      </c>
      <c r="X1077" s="11">
        <v>0</v>
      </c>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36">
        <v>21</v>
      </c>
      <c r="AX1077" s="36">
        <v>5.4347826086967643E-2</v>
      </c>
      <c r="AY1077" s="36">
        <v>166</v>
      </c>
      <c r="AZ1077" s="36">
        <v>170.75</v>
      </c>
      <c r="BA1077" s="36">
        <v>166.25815217391309</v>
      </c>
      <c r="BB1077" s="37">
        <f>SUMPRODUCT(L1077:X1077,分數請填寫在這邊!C$7:O$7)</f>
        <v>200</v>
      </c>
    </row>
    <row r="1078" spans="1:54" x14ac:dyDescent="0.25">
      <c r="A1078" s="8" t="s">
        <v>993</v>
      </c>
      <c r="B1078" s="8">
        <v>5</v>
      </c>
      <c r="C1078" s="10" t="s">
        <v>519</v>
      </c>
      <c r="D1078" s="10" t="s">
        <v>67</v>
      </c>
      <c r="E1078" s="10" t="s">
        <v>1821</v>
      </c>
      <c r="F1078" s="33">
        <f t="shared" si="16"/>
        <v>41.865340909090904</v>
      </c>
      <c r="G1078" s="8">
        <v>22.95</v>
      </c>
      <c r="H1078" s="8">
        <v>39.665454545454551</v>
      </c>
      <c r="I1078" s="14">
        <v>31.307727272727277</v>
      </c>
      <c r="J1078" s="14">
        <v>14.134659090909096</v>
      </c>
      <c r="K1078" s="8"/>
      <c r="L1078" s="11">
        <v>2</v>
      </c>
      <c r="M1078" s="11">
        <v>1</v>
      </c>
      <c r="N1078" s="11">
        <v>0</v>
      </c>
      <c r="O1078" s="11">
        <v>0</v>
      </c>
      <c r="P1078" s="11">
        <v>0</v>
      </c>
      <c r="Q1078" s="11">
        <v>0</v>
      </c>
      <c r="R1078" s="11">
        <v>0</v>
      </c>
      <c r="S1078" s="11">
        <v>0</v>
      </c>
      <c r="T1078" s="11">
        <v>1</v>
      </c>
      <c r="U1078" s="11">
        <v>0</v>
      </c>
      <c r="V1078" s="11">
        <v>0</v>
      </c>
      <c r="W1078" s="11">
        <v>0</v>
      </c>
      <c r="X1078" s="11">
        <v>0</v>
      </c>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36">
        <v>14</v>
      </c>
      <c r="AX1078" s="36">
        <v>0.13465909090909634</v>
      </c>
      <c r="AY1078" s="36">
        <v>108</v>
      </c>
      <c r="AZ1078" s="36">
        <v>109</v>
      </c>
      <c r="BA1078" s="36">
        <v>108.1346590909091</v>
      </c>
      <c r="BB1078" s="37">
        <f>SUMPRODUCT(L1078:X1078,分數請填寫在這邊!C$7:O$7)</f>
        <v>150</v>
      </c>
    </row>
    <row r="1079" spans="1:54" x14ac:dyDescent="0.25">
      <c r="A1079" s="8" t="s">
        <v>993</v>
      </c>
      <c r="B1079" s="8">
        <v>6</v>
      </c>
      <c r="C1079" s="10" t="s">
        <v>519</v>
      </c>
      <c r="D1079" s="10" t="s">
        <v>520</v>
      </c>
      <c r="E1079" s="10" t="s">
        <v>1819</v>
      </c>
      <c r="F1079" s="33">
        <f t="shared" si="16"/>
        <v>-58.798611111111114</v>
      </c>
      <c r="G1079" s="8">
        <v>37.877777777777773</v>
      </c>
      <c r="H1079" s="8">
        <v>53.4</v>
      </c>
      <c r="I1079" s="14">
        <v>45.638888888888886</v>
      </c>
      <c r="J1079" s="14">
        <v>32.048611111111114</v>
      </c>
      <c r="K1079" s="8"/>
      <c r="L1079" s="11">
        <v>1.5</v>
      </c>
      <c r="M1079" s="11">
        <v>0</v>
      </c>
      <c r="N1079" s="11">
        <v>0</v>
      </c>
      <c r="O1079" s="11">
        <v>0</v>
      </c>
      <c r="P1079" s="11">
        <v>0</v>
      </c>
      <c r="Q1079" s="11">
        <v>0</v>
      </c>
      <c r="R1079" s="11">
        <v>1.25</v>
      </c>
      <c r="S1079" s="11">
        <v>0</v>
      </c>
      <c r="T1079" s="11">
        <v>1</v>
      </c>
      <c r="U1079" s="11">
        <v>0</v>
      </c>
      <c r="V1079" s="11">
        <v>0</v>
      </c>
      <c r="W1079" s="11">
        <v>0</v>
      </c>
      <c r="X1079" s="11">
        <v>0</v>
      </c>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36">
        <v>32</v>
      </c>
      <c r="AX1079" s="36">
        <v>4.8611111111114269E-2</v>
      </c>
      <c r="AY1079" s="36">
        <v>133.75</v>
      </c>
      <c r="AZ1079" s="36">
        <v>134.75</v>
      </c>
      <c r="BA1079" s="36">
        <v>133.79861111111111</v>
      </c>
      <c r="BB1079" s="37">
        <f>SUMPRODUCT(L1079:X1079,分數請填寫在這邊!C$7:O$7)</f>
        <v>75</v>
      </c>
    </row>
    <row r="1080" spans="1:54" x14ac:dyDescent="0.25">
      <c r="A1080" s="8" t="s">
        <v>993</v>
      </c>
      <c r="B1080" s="8">
        <v>7</v>
      </c>
      <c r="C1080" s="10" t="s">
        <v>519</v>
      </c>
      <c r="D1080" s="10" t="s">
        <v>521</v>
      </c>
      <c r="E1080" s="10" t="s">
        <v>1823</v>
      </c>
      <c r="F1080" s="33">
        <f t="shared" si="16"/>
        <v>18.833333333333314</v>
      </c>
      <c r="G1080" s="8">
        <v>35.700000000000003</v>
      </c>
      <c r="H1080" s="8">
        <v>50.966666666666669</v>
      </c>
      <c r="I1080" s="14">
        <v>43.333333333333336</v>
      </c>
      <c r="J1080" s="14">
        <v>29.166666666666671</v>
      </c>
      <c r="K1080" s="8"/>
      <c r="L1080" s="11">
        <v>2</v>
      </c>
      <c r="M1080" s="11">
        <v>1</v>
      </c>
      <c r="N1080" s="11">
        <v>0</v>
      </c>
      <c r="O1080" s="11">
        <v>0</v>
      </c>
      <c r="P1080" s="11">
        <v>0</v>
      </c>
      <c r="Q1080" s="11">
        <v>0</v>
      </c>
      <c r="R1080" s="11">
        <v>0</v>
      </c>
      <c r="S1080" s="11">
        <v>0</v>
      </c>
      <c r="T1080" s="11">
        <v>1</v>
      </c>
      <c r="U1080" s="11">
        <v>0</v>
      </c>
      <c r="V1080" s="11">
        <v>0</v>
      </c>
      <c r="W1080" s="11">
        <v>0</v>
      </c>
      <c r="X1080" s="11">
        <v>0</v>
      </c>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36">
        <v>29</v>
      </c>
      <c r="AX1080" s="36">
        <v>0.1666666666666714</v>
      </c>
      <c r="AY1080" s="36">
        <v>131</v>
      </c>
      <c r="AZ1080" s="36">
        <v>132</v>
      </c>
      <c r="BA1080" s="36">
        <v>131.16666666666669</v>
      </c>
      <c r="BB1080" s="37">
        <f>SUMPRODUCT(L1080:X1080,分數請填寫在這邊!C$7:O$7)</f>
        <v>150</v>
      </c>
    </row>
    <row r="1081" spans="1:54" x14ac:dyDescent="0.25">
      <c r="A1081" s="8" t="s">
        <v>993</v>
      </c>
      <c r="B1081" s="8">
        <v>8</v>
      </c>
      <c r="C1081" s="10" t="s">
        <v>519</v>
      </c>
      <c r="D1081" s="10" t="s">
        <v>524</v>
      </c>
      <c r="E1081" s="10" t="s">
        <v>1827</v>
      </c>
      <c r="F1081" s="33">
        <f t="shared" si="16"/>
        <v>-222.84375000000006</v>
      </c>
      <c r="G1081" s="8">
        <v>56.650000000000006</v>
      </c>
      <c r="H1081" s="8">
        <v>74.2</v>
      </c>
      <c r="I1081" s="14">
        <v>65.425000000000011</v>
      </c>
      <c r="J1081" s="14">
        <v>56.781250000000014</v>
      </c>
      <c r="K1081" s="8"/>
      <c r="L1081" s="11">
        <v>0</v>
      </c>
      <c r="M1081" s="11">
        <v>0</v>
      </c>
      <c r="N1081" s="11">
        <v>0</v>
      </c>
      <c r="O1081" s="11">
        <v>0</v>
      </c>
      <c r="P1081" s="11">
        <v>0</v>
      </c>
      <c r="Q1081" s="11">
        <v>0</v>
      </c>
      <c r="R1081" s="11">
        <v>1</v>
      </c>
      <c r="S1081" s="11">
        <v>1</v>
      </c>
      <c r="T1081" s="11">
        <v>1.5</v>
      </c>
      <c r="U1081" s="11">
        <v>0</v>
      </c>
      <c r="V1081" s="11">
        <v>0</v>
      </c>
      <c r="W1081" s="11">
        <v>2</v>
      </c>
      <c r="X1081" s="11">
        <v>0</v>
      </c>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36">
        <v>56</v>
      </c>
      <c r="AX1081" s="36">
        <v>0.78125000000001421</v>
      </c>
      <c r="AY1081" s="36">
        <v>220.5</v>
      </c>
      <c r="AZ1081" s="36">
        <v>223.5</v>
      </c>
      <c r="BA1081" s="36">
        <v>222.84375000000006</v>
      </c>
      <c r="BB1081" s="37">
        <f>SUMPRODUCT(L1081:X1081,分數請填寫在這邊!C$7:O$7)</f>
        <v>0</v>
      </c>
    </row>
    <row r="1082" spans="1:54" x14ac:dyDescent="0.25">
      <c r="A1082" s="8" t="s">
        <v>993</v>
      </c>
      <c r="B1082" s="8">
        <v>9</v>
      </c>
      <c r="C1082" s="10" t="s">
        <v>519</v>
      </c>
      <c r="D1082" s="10" t="s">
        <v>523</v>
      </c>
      <c r="E1082" s="10" t="s">
        <v>1826</v>
      </c>
      <c r="F1082" s="33">
        <f t="shared" si="16"/>
        <v>-22.126666666666665</v>
      </c>
      <c r="G1082" s="8">
        <v>26.312000000000001</v>
      </c>
      <c r="H1082" s="8">
        <v>43.490666666666669</v>
      </c>
      <c r="I1082" s="14">
        <v>34.901333333333334</v>
      </c>
      <c r="J1082" s="14">
        <v>18.626666666666665</v>
      </c>
      <c r="K1082" s="8"/>
      <c r="L1082" s="11">
        <v>1.5</v>
      </c>
      <c r="M1082" s="11">
        <v>0</v>
      </c>
      <c r="N1082" s="11">
        <v>0</v>
      </c>
      <c r="O1082" s="11">
        <v>0</v>
      </c>
      <c r="P1082" s="11">
        <v>0</v>
      </c>
      <c r="Q1082" s="11">
        <v>0</v>
      </c>
      <c r="R1082" s="11">
        <v>0</v>
      </c>
      <c r="S1082" s="11">
        <v>0</v>
      </c>
      <c r="T1082" s="11">
        <v>1</v>
      </c>
      <c r="U1082" s="11">
        <v>0</v>
      </c>
      <c r="V1082" s="11">
        <v>1</v>
      </c>
      <c r="W1082" s="11">
        <v>0</v>
      </c>
      <c r="X1082" s="11">
        <v>0</v>
      </c>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36">
        <v>18</v>
      </c>
      <c r="AX1082" s="36">
        <v>0.62666666666666515</v>
      </c>
      <c r="AY1082" s="36">
        <v>96.5</v>
      </c>
      <c r="AZ1082" s="36">
        <v>97.5</v>
      </c>
      <c r="BA1082" s="36">
        <v>97.126666666666665</v>
      </c>
      <c r="BB1082" s="37">
        <f>SUMPRODUCT(L1082:X1082,分數請填寫在這邊!C$7:O$7)</f>
        <v>75</v>
      </c>
    </row>
    <row r="1083" spans="1:54" x14ac:dyDescent="0.25">
      <c r="A1083" s="8" t="s">
        <v>993</v>
      </c>
      <c r="B1083" s="8">
        <v>10</v>
      </c>
      <c r="C1083" s="10" t="s">
        <v>519</v>
      </c>
      <c r="D1083" s="10" t="s">
        <v>295</v>
      </c>
      <c r="E1083" s="10" t="s">
        <v>1824</v>
      </c>
      <c r="F1083" s="33">
        <f t="shared" si="16"/>
        <v>48.546874999999972</v>
      </c>
      <c r="G1083" s="8">
        <v>26.933333333333337</v>
      </c>
      <c r="H1083" s="8">
        <v>44.775000000000006</v>
      </c>
      <c r="I1083" s="14">
        <v>35.854166666666671</v>
      </c>
      <c r="J1083" s="14">
        <v>19.817708333333343</v>
      </c>
      <c r="K1083" s="8"/>
      <c r="L1083" s="11">
        <v>2</v>
      </c>
      <c r="M1083" s="11">
        <v>2</v>
      </c>
      <c r="N1083" s="11">
        <v>0</v>
      </c>
      <c r="O1083" s="11">
        <v>0</v>
      </c>
      <c r="P1083" s="11">
        <v>0</v>
      </c>
      <c r="Q1083" s="11">
        <v>0</v>
      </c>
      <c r="R1083" s="11">
        <v>0</v>
      </c>
      <c r="S1083" s="11">
        <v>0</v>
      </c>
      <c r="T1083" s="11">
        <v>1</v>
      </c>
      <c r="U1083" s="11">
        <v>0</v>
      </c>
      <c r="V1083" s="11">
        <v>1</v>
      </c>
      <c r="W1083" s="11">
        <v>0</v>
      </c>
      <c r="X1083" s="11">
        <v>0</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36">
        <v>19</v>
      </c>
      <c r="AX1083" s="36">
        <v>0.81770833333334281</v>
      </c>
      <c r="AY1083" s="36">
        <v>149</v>
      </c>
      <c r="AZ1083" s="36">
        <v>152</v>
      </c>
      <c r="BA1083" s="36">
        <v>151.45312500000003</v>
      </c>
      <c r="BB1083" s="37">
        <f>SUMPRODUCT(L1083:X1083,分數請填寫在這邊!C$7:O$7)</f>
        <v>200</v>
      </c>
    </row>
    <row r="1084" spans="1:54" x14ac:dyDescent="0.25">
      <c r="A1084" s="8" t="s">
        <v>993</v>
      </c>
      <c r="B1084" s="8">
        <v>11</v>
      </c>
      <c r="C1084" s="10" t="s">
        <v>519</v>
      </c>
      <c r="D1084" s="10" t="s">
        <v>522</v>
      </c>
      <c r="E1084" s="10" t="s">
        <v>1825</v>
      </c>
      <c r="F1084" s="33">
        <f t="shared" si="16"/>
        <v>44.5</v>
      </c>
      <c r="G1084" s="8">
        <v>31.279999999999998</v>
      </c>
      <c r="H1084" s="8">
        <v>46.686666666666667</v>
      </c>
      <c r="I1084" s="14">
        <v>38.983333333333334</v>
      </c>
      <c r="J1084" s="14">
        <v>23.729166666666671</v>
      </c>
      <c r="K1084" s="8"/>
      <c r="L1084" s="11">
        <v>2</v>
      </c>
      <c r="M1084" s="11">
        <v>1.5</v>
      </c>
      <c r="N1084" s="11">
        <v>0</v>
      </c>
      <c r="O1084" s="11">
        <v>0</v>
      </c>
      <c r="P1084" s="11">
        <v>0</v>
      </c>
      <c r="Q1084" s="11">
        <v>0</v>
      </c>
      <c r="R1084" s="11">
        <v>1</v>
      </c>
      <c r="S1084" s="11">
        <v>0</v>
      </c>
      <c r="T1084" s="11">
        <v>0</v>
      </c>
      <c r="U1084" s="11">
        <v>0</v>
      </c>
      <c r="V1084" s="11">
        <v>0</v>
      </c>
      <c r="W1084" s="11">
        <v>0</v>
      </c>
      <c r="X1084" s="11">
        <v>0</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36">
        <v>23</v>
      </c>
      <c r="AX1084" s="36">
        <v>0.7291666666666714</v>
      </c>
      <c r="AY1084" s="36">
        <v>130.5</v>
      </c>
      <c r="AZ1084" s="36">
        <v>130.5</v>
      </c>
      <c r="BA1084" s="36">
        <v>130.5</v>
      </c>
      <c r="BB1084" s="37">
        <f>SUMPRODUCT(L1084:X1084,分數請填寫在這邊!C$7:O$7)</f>
        <v>175</v>
      </c>
    </row>
    <row r="1085" spans="1:54" x14ac:dyDescent="0.25">
      <c r="A1085" s="8" t="s">
        <v>993</v>
      </c>
      <c r="B1085" s="8">
        <v>14</v>
      </c>
      <c r="C1085" s="10" t="s">
        <v>519</v>
      </c>
      <c r="D1085" s="10" t="s">
        <v>338</v>
      </c>
      <c r="E1085" s="10" t="s">
        <v>2931</v>
      </c>
      <c r="F1085" s="33">
        <f t="shared" si="16"/>
        <v>55.75</v>
      </c>
      <c r="G1085" s="8">
        <v>26</v>
      </c>
      <c r="H1085" s="8">
        <v>40</v>
      </c>
      <c r="I1085" s="14">
        <v>33</v>
      </c>
      <c r="J1085" s="14">
        <v>16.25</v>
      </c>
      <c r="K1085" s="8"/>
      <c r="L1085" s="11">
        <v>2</v>
      </c>
      <c r="M1085" s="11">
        <v>1.5</v>
      </c>
      <c r="N1085" s="11">
        <v>0</v>
      </c>
      <c r="O1085" s="11">
        <v>0</v>
      </c>
      <c r="P1085" s="11">
        <v>0</v>
      </c>
      <c r="Q1085" s="11">
        <v>0</v>
      </c>
      <c r="R1085" s="11">
        <v>1</v>
      </c>
      <c r="S1085" s="11">
        <v>0</v>
      </c>
      <c r="T1085" s="11">
        <v>0</v>
      </c>
      <c r="U1085" s="11">
        <v>0</v>
      </c>
      <c r="V1085" s="11">
        <v>0</v>
      </c>
      <c r="W1085" s="11">
        <v>0</v>
      </c>
      <c r="X1085" s="11">
        <v>0</v>
      </c>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36">
        <v>16</v>
      </c>
      <c r="AX1085" s="36">
        <v>0.25</v>
      </c>
      <c r="AY1085" s="36">
        <v>119</v>
      </c>
      <c r="AZ1085" s="36">
        <v>120</v>
      </c>
      <c r="BA1085" s="36">
        <v>119.25</v>
      </c>
      <c r="BB1085" s="37">
        <f>SUMPRODUCT(L1085:X1085,分數請填寫在這邊!C$7:O$7)</f>
        <v>175</v>
      </c>
    </row>
    <row r="1086" spans="1:54" x14ac:dyDescent="0.25">
      <c r="A1086" s="8" t="s">
        <v>993</v>
      </c>
      <c r="B1086" s="8">
        <v>15</v>
      </c>
      <c r="C1086" s="10" t="s">
        <v>519</v>
      </c>
      <c r="D1086" s="10" t="s">
        <v>59</v>
      </c>
      <c r="E1086" s="10" t="s">
        <v>1833</v>
      </c>
      <c r="F1086" s="33">
        <f t="shared" si="16"/>
        <v>111.06553819444443</v>
      </c>
      <c r="G1086" s="8">
        <v>27.262500000000003</v>
      </c>
      <c r="H1086" s="8">
        <v>45.655555555555551</v>
      </c>
      <c r="I1086" s="14">
        <v>36.459027777777777</v>
      </c>
      <c r="J1086" s="14">
        <v>20.573784722222229</v>
      </c>
      <c r="K1086" s="8"/>
      <c r="L1086" s="11">
        <v>1</v>
      </c>
      <c r="M1086" s="11">
        <v>0</v>
      </c>
      <c r="N1086" s="11">
        <v>0</v>
      </c>
      <c r="O1086" s="11">
        <v>1.5</v>
      </c>
      <c r="P1086" s="11">
        <v>0</v>
      </c>
      <c r="Q1086" s="11">
        <v>2</v>
      </c>
      <c r="R1086" s="11">
        <v>0</v>
      </c>
      <c r="S1086" s="11">
        <v>0</v>
      </c>
      <c r="T1086" s="11">
        <v>0</v>
      </c>
      <c r="U1086" s="11">
        <v>0</v>
      </c>
      <c r="V1086" s="11">
        <v>0</v>
      </c>
      <c r="W1086" s="11">
        <v>0</v>
      </c>
      <c r="X1086" s="11">
        <v>0</v>
      </c>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36">
        <v>20</v>
      </c>
      <c r="AX1086" s="36">
        <v>0.57378472222222854</v>
      </c>
      <c r="AY1086" s="36">
        <v>112.5</v>
      </c>
      <c r="AZ1086" s="36">
        <v>115</v>
      </c>
      <c r="BA1086" s="36">
        <v>113.93446180555557</v>
      </c>
      <c r="BB1086" s="37">
        <f>SUMPRODUCT(L1086:X1086,分數請填寫在這邊!C$7:O$7)</f>
        <v>225</v>
      </c>
    </row>
    <row r="1087" spans="1:54" x14ac:dyDescent="0.25">
      <c r="A1087" s="8" t="s">
        <v>993</v>
      </c>
      <c r="B1087" s="8">
        <v>16</v>
      </c>
      <c r="C1087" s="10" t="s">
        <v>519</v>
      </c>
      <c r="D1087" s="10" t="s">
        <v>55</v>
      </c>
      <c r="E1087" s="10" t="s">
        <v>1832</v>
      </c>
      <c r="F1087" s="33">
        <f t="shared" si="16"/>
        <v>124.0735</v>
      </c>
      <c r="G1087" s="8">
        <v>41.8</v>
      </c>
      <c r="H1087" s="8">
        <v>48.3</v>
      </c>
      <c r="I1087" s="14">
        <v>45.05</v>
      </c>
      <c r="J1087" s="14">
        <v>45.951000000000001</v>
      </c>
      <c r="K1087" s="8"/>
      <c r="L1087" s="11">
        <v>1.5</v>
      </c>
      <c r="M1087" s="11">
        <v>2</v>
      </c>
      <c r="N1087" s="11">
        <v>0</v>
      </c>
      <c r="O1087" s="11">
        <v>0</v>
      </c>
      <c r="P1087" s="11">
        <v>1</v>
      </c>
      <c r="Q1087" s="11">
        <v>0</v>
      </c>
      <c r="R1087" s="11">
        <v>0</v>
      </c>
      <c r="S1087" s="11">
        <v>0</v>
      </c>
      <c r="T1087" s="11">
        <v>0</v>
      </c>
      <c r="U1087" s="11">
        <v>2</v>
      </c>
      <c r="V1087" s="11">
        <v>0</v>
      </c>
      <c r="W1087" s="11">
        <v>0</v>
      </c>
      <c r="X1087" s="11">
        <v>0</v>
      </c>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36">
        <v>31</v>
      </c>
      <c r="AX1087" s="36">
        <v>0.3125</v>
      </c>
      <c r="AY1087" s="36">
        <v>167</v>
      </c>
      <c r="AZ1087" s="36">
        <v>168.5</v>
      </c>
      <c r="BA1087" s="36">
        <v>200.9265</v>
      </c>
      <c r="BB1087" s="37">
        <f>SUMPRODUCT(L1087:X1087,分數請填寫在這邊!C$7:O$7)</f>
        <v>325</v>
      </c>
    </row>
    <row r="1088" spans="1:54" x14ac:dyDescent="0.25">
      <c r="A1088" s="8" t="s">
        <v>993</v>
      </c>
      <c r="B1088" s="8">
        <v>17</v>
      </c>
      <c r="C1088" s="10" t="s">
        <v>519</v>
      </c>
      <c r="D1088" s="10" t="s">
        <v>52</v>
      </c>
      <c r="E1088" s="10" t="s">
        <v>1831</v>
      </c>
      <c r="F1088" s="33">
        <f t="shared" si="16"/>
        <v>-41.562500000000028</v>
      </c>
      <c r="G1088" s="8">
        <v>41.150000000000006</v>
      </c>
      <c r="H1088" s="8">
        <v>52.7</v>
      </c>
      <c r="I1088" s="14">
        <v>46.925000000000004</v>
      </c>
      <c r="J1088" s="14">
        <v>33.656250000000014</v>
      </c>
      <c r="K1088" s="8"/>
      <c r="L1088" s="11">
        <v>1</v>
      </c>
      <c r="M1088" s="11">
        <v>2</v>
      </c>
      <c r="N1088" s="11">
        <v>0</v>
      </c>
      <c r="O1088" s="11">
        <v>0</v>
      </c>
      <c r="P1088" s="11">
        <v>0</v>
      </c>
      <c r="Q1088" s="11">
        <v>0</v>
      </c>
      <c r="R1088" s="11">
        <v>0</v>
      </c>
      <c r="S1088" s="11">
        <v>0</v>
      </c>
      <c r="T1088" s="11">
        <v>1.75</v>
      </c>
      <c r="U1088" s="11">
        <v>0</v>
      </c>
      <c r="V1088" s="11">
        <v>2</v>
      </c>
      <c r="W1088" s="11">
        <v>0</v>
      </c>
      <c r="X1088" s="11">
        <v>0</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36">
        <v>33</v>
      </c>
      <c r="AX1088" s="36">
        <v>0.65625000000001421</v>
      </c>
      <c r="AY1088" s="36">
        <v>190.25</v>
      </c>
      <c r="AZ1088" s="36">
        <v>192.25</v>
      </c>
      <c r="BA1088" s="36">
        <v>191.56250000000003</v>
      </c>
      <c r="BB1088" s="37">
        <f>SUMPRODUCT(L1088:X1088,分數請填寫在這邊!C$7:O$7)</f>
        <v>150</v>
      </c>
    </row>
    <row r="1089" spans="1:54" x14ac:dyDescent="0.25">
      <c r="A1089" s="8" t="s">
        <v>993</v>
      </c>
      <c r="B1089" s="8">
        <v>18</v>
      </c>
      <c r="C1089" s="10" t="s">
        <v>519</v>
      </c>
      <c r="D1089" s="10" t="s">
        <v>161</v>
      </c>
      <c r="E1089" s="10" t="s">
        <v>1828</v>
      </c>
      <c r="F1089" s="33">
        <f t="shared" si="16"/>
        <v>102.52571428571429</v>
      </c>
      <c r="G1089" s="8">
        <v>24.006666666666668</v>
      </c>
      <c r="H1089" s="8">
        <v>47.642857142857146</v>
      </c>
      <c r="I1089" s="14">
        <v>35.824761904761907</v>
      </c>
      <c r="J1089" s="14">
        <v>35.824761904761907</v>
      </c>
      <c r="K1089" s="8"/>
      <c r="L1089" s="11">
        <v>2</v>
      </c>
      <c r="M1089" s="11">
        <v>0</v>
      </c>
      <c r="N1089" s="11">
        <v>0</v>
      </c>
      <c r="O1089" s="11">
        <v>0</v>
      </c>
      <c r="P1089" s="11">
        <v>1</v>
      </c>
      <c r="Q1089" s="11">
        <v>0</v>
      </c>
      <c r="R1089" s="11">
        <v>0</v>
      </c>
      <c r="S1089" s="11">
        <v>0</v>
      </c>
      <c r="T1089" s="11">
        <v>0</v>
      </c>
      <c r="U1089" s="11">
        <v>2</v>
      </c>
      <c r="V1089" s="11">
        <v>0</v>
      </c>
      <c r="W1089" s="11">
        <v>0</v>
      </c>
      <c r="X1089" s="11">
        <v>0</v>
      </c>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36">
        <v>19</v>
      </c>
      <c r="AX1089" s="36">
        <v>0.78095238095239949</v>
      </c>
      <c r="AY1089" s="36">
        <v>121</v>
      </c>
      <c r="AZ1089" s="36">
        <v>123</v>
      </c>
      <c r="BA1089" s="36">
        <v>147.47428571428571</v>
      </c>
      <c r="BB1089" s="37">
        <f>SUMPRODUCT(L1089:X1089,分數請填寫在這邊!C$7:O$7)</f>
        <v>250</v>
      </c>
    </row>
    <row r="1090" spans="1:54" x14ac:dyDescent="0.25">
      <c r="A1090" s="8" t="s">
        <v>993</v>
      </c>
      <c r="B1090" s="8">
        <v>19</v>
      </c>
      <c r="C1090" s="10" t="s">
        <v>519</v>
      </c>
      <c r="D1090" s="10" t="s">
        <v>525</v>
      </c>
      <c r="E1090" s="10" t="s">
        <v>1829</v>
      </c>
      <c r="F1090" s="33">
        <f t="shared" ref="F1090:F1153" si="17">BB1090-BA1090</f>
        <v>111</v>
      </c>
      <c r="G1090" s="8">
        <v>24.669230769230769</v>
      </c>
      <c r="H1090" s="8">
        <v>43.532499999999999</v>
      </c>
      <c r="I1090" s="14">
        <v>34.100865384615382</v>
      </c>
      <c r="J1090" s="14">
        <v>34.100865384615382</v>
      </c>
      <c r="K1090" s="8"/>
      <c r="L1090" s="11">
        <v>0</v>
      </c>
      <c r="M1090" s="11">
        <v>0</v>
      </c>
      <c r="N1090" s="11">
        <v>0</v>
      </c>
      <c r="O1090" s="11">
        <v>2</v>
      </c>
      <c r="P1090" s="11">
        <v>1</v>
      </c>
      <c r="Q1090" s="11">
        <v>0</v>
      </c>
      <c r="R1090" s="11">
        <v>0</v>
      </c>
      <c r="S1090" s="11">
        <v>0</v>
      </c>
      <c r="T1090" s="11">
        <v>0</v>
      </c>
      <c r="U1090" s="11">
        <v>1</v>
      </c>
      <c r="V1090" s="11">
        <v>0</v>
      </c>
      <c r="W1090" s="11">
        <v>0</v>
      </c>
      <c r="X1090" s="11">
        <v>0</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36">
        <v>17</v>
      </c>
      <c r="AX1090" s="36">
        <v>0.62608173076924345</v>
      </c>
      <c r="AY1090" s="36">
        <v>64</v>
      </c>
      <c r="AZ1090" s="36">
        <v>65</v>
      </c>
      <c r="BA1090" s="36">
        <v>89</v>
      </c>
      <c r="BB1090" s="37">
        <f>SUMPRODUCT(L1090:X1090,分數請填寫在這邊!C$7:O$7)</f>
        <v>200</v>
      </c>
    </row>
    <row r="1091" spans="1:54" x14ac:dyDescent="0.25">
      <c r="A1091" s="8" t="s">
        <v>993</v>
      </c>
      <c r="B1091" s="8">
        <v>20</v>
      </c>
      <c r="C1091" s="10" t="s">
        <v>519</v>
      </c>
      <c r="D1091" s="10" t="s">
        <v>526</v>
      </c>
      <c r="E1091" s="10" t="s">
        <v>1830</v>
      </c>
      <c r="F1091" s="33">
        <f t="shared" si="17"/>
        <v>117.88194444444444</v>
      </c>
      <c r="G1091" s="8">
        <v>23.666666666666668</v>
      </c>
      <c r="H1091" s="8">
        <v>42.922222222222217</v>
      </c>
      <c r="I1091" s="14">
        <v>33.294444444444444</v>
      </c>
      <c r="J1091" s="14">
        <v>33.294444444444444</v>
      </c>
      <c r="K1091" s="8"/>
      <c r="L1091" s="11">
        <v>0</v>
      </c>
      <c r="M1091" s="11">
        <v>0</v>
      </c>
      <c r="N1091" s="11">
        <v>0</v>
      </c>
      <c r="O1091" s="11">
        <v>1</v>
      </c>
      <c r="P1091" s="11">
        <v>2</v>
      </c>
      <c r="Q1091" s="11">
        <v>0</v>
      </c>
      <c r="R1091" s="11">
        <v>0</v>
      </c>
      <c r="S1091" s="11">
        <v>0</v>
      </c>
      <c r="T1091" s="11">
        <v>0</v>
      </c>
      <c r="U1091" s="11">
        <v>1.25</v>
      </c>
      <c r="V1091" s="11">
        <v>0</v>
      </c>
      <c r="W1091" s="11">
        <v>0</v>
      </c>
      <c r="X1091" s="11">
        <v>0</v>
      </c>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36">
        <v>16</v>
      </c>
      <c r="AX1091" s="36">
        <v>0.61805555555557135</v>
      </c>
      <c r="AY1091" s="36">
        <v>68</v>
      </c>
      <c r="AZ1091" s="36">
        <v>68</v>
      </c>
      <c r="BA1091" s="36">
        <v>94.618055555555557</v>
      </c>
      <c r="BB1091" s="37">
        <f>SUMPRODUCT(L1091:X1091,分數請填寫在這邊!C$7:O$7)</f>
        <v>212.5</v>
      </c>
    </row>
    <row r="1092" spans="1:54" x14ac:dyDescent="0.25">
      <c r="A1092" s="8" t="s">
        <v>993</v>
      </c>
      <c r="B1092" s="8">
        <v>21</v>
      </c>
      <c r="C1092" s="10" t="s">
        <v>519</v>
      </c>
      <c r="D1092" s="10" t="s">
        <v>527</v>
      </c>
      <c r="E1092" s="10" t="s">
        <v>1834</v>
      </c>
      <c r="F1092" s="33">
        <f t="shared" si="17"/>
        <v>43.039062499999986</v>
      </c>
      <c r="G1092" s="8">
        <v>42.45</v>
      </c>
      <c r="H1092" s="8">
        <v>51.887500000000003</v>
      </c>
      <c r="I1092" s="14">
        <v>47.168750000000003</v>
      </c>
      <c r="J1092" s="14">
        <v>33.960937500000014</v>
      </c>
      <c r="K1092" s="8"/>
      <c r="L1092" s="11">
        <v>1</v>
      </c>
      <c r="M1092" s="11">
        <v>0</v>
      </c>
      <c r="N1092" s="11">
        <v>0</v>
      </c>
      <c r="O1092" s="11">
        <v>0</v>
      </c>
      <c r="P1092" s="11">
        <v>2</v>
      </c>
      <c r="Q1092" s="11">
        <v>0</v>
      </c>
      <c r="R1092" s="11">
        <v>0</v>
      </c>
      <c r="S1092" s="11">
        <v>0</v>
      </c>
      <c r="T1092" s="11">
        <v>0</v>
      </c>
      <c r="U1092" s="11">
        <v>0</v>
      </c>
      <c r="V1092" s="11">
        <v>1</v>
      </c>
      <c r="W1092" s="11">
        <v>0</v>
      </c>
      <c r="X1092" s="11">
        <v>0</v>
      </c>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36">
        <v>33</v>
      </c>
      <c r="AX1092" s="36">
        <v>0.96093750000001421</v>
      </c>
      <c r="AY1092" s="36">
        <v>106</v>
      </c>
      <c r="AZ1092" s="36">
        <v>107</v>
      </c>
      <c r="BA1092" s="36">
        <v>106.96093750000001</v>
      </c>
      <c r="BB1092" s="37">
        <f>SUMPRODUCT(L1092:X1092,分數請填寫在這邊!C$7:O$7)</f>
        <v>150</v>
      </c>
    </row>
    <row r="1093" spans="1:54" x14ac:dyDescent="0.25">
      <c r="A1093" s="8" t="s">
        <v>994</v>
      </c>
      <c r="B1093" s="8">
        <v>1</v>
      </c>
      <c r="C1093" s="10" t="s">
        <v>528</v>
      </c>
      <c r="D1093" s="10" t="s">
        <v>529</v>
      </c>
      <c r="E1093" s="10" t="s">
        <v>1835</v>
      </c>
      <c r="F1093" s="33">
        <f t="shared" si="17"/>
        <v>35.969155844155807</v>
      </c>
      <c r="G1093" s="8">
        <v>32.885714285714293</v>
      </c>
      <c r="H1093" s="8">
        <v>41.43636363636363</v>
      </c>
      <c r="I1093" s="14">
        <v>37.161038961038962</v>
      </c>
      <c r="J1093" s="14">
        <v>21.451298701298711</v>
      </c>
      <c r="K1093" s="8"/>
      <c r="L1093" s="11">
        <v>2</v>
      </c>
      <c r="M1093" s="11">
        <v>2</v>
      </c>
      <c r="N1093" s="11">
        <v>0</v>
      </c>
      <c r="O1093" s="11">
        <v>0</v>
      </c>
      <c r="P1093" s="11">
        <v>0</v>
      </c>
      <c r="Q1093" s="11">
        <v>0</v>
      </c>
      <c r="R1093" s="11">
        <v>0</v>
      </c>
      <c r="S1093" s="11">
        <v>0</v>
      </c>
      <c r="T1093" s="11">
        <v>1</v>
      </c>
      <c r="U1093" s="11">
        <v>0</v>
      </c>
      <c r="V1093" s="11">
        <v>1.5</v>
      </c>
      <c r="W1093" s="11">
        <v>0</v>
      </c>
      <c r="X1093" s="11">
        <v>0</v>
      </c>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36">
        <v>21</v>
      </c>
      <c r="AX1093" s="36">
        <v>0.45129870129871108</v>
      </c>
      <c r="AY1093" s="36">
        <v>162</v>
      </c>
      <c r="AZ1093" s="36">
        <v>166.5</v>
      </c>
      <c r="BA1093" s="36">
        <v>164.03084415584419</v>
      </c>
      <c r="BB1093" s="37">
        <f>SUMPRODUCT(L1093:X1093,分數請填寫在這邊!C$7:O$7)</f>
        <v>200</v>
      </c>
    </row>
    <row r="1094" spans="1:54" x14ac:dyDescent="0.25">
      <c r="A1094" s="8" t="s">
        <v>994</v>
      </c>
      <c r="B1094" s="8">
        <v>4</v>
      </c>
      <c r="C1094" s="10" t="s">
        <v>528</v>
      </c>
      <c r="D1094" s="10" t="s">
        <v>530</v>
      </c>
      <c r="E1094" s="10" t="s">
        <v>1836</v>
      </c>
      <c r="F1094" s="33">
        <f t="shared" si="17"/>
        <v>148.5</v>
      </c>
      <c r="G1094" s="8">
        <v>38.449999999999989</v>
      </c>
      <c r="H1094" s="8">
        <v>43.0695652173913</v>
      </c>
      <c r="I1094" s="14">
        <v>40.759782608695645</v>
      </c>
      <c r="J1094" s="14">
        <v>25.949728260869563</v>
      </c>
      <c r="K1094" s="8"/>
      <c r="L1094" s="11">
        <v>2</v>
      </c>
      <c r="M1094" s="11">
        <v>2</v>
      </c>
      <c r="N1094" s="11">
        <v>0</v>
      </c>
      <c r="O1094" s="11">
        <v>0</v>
      </c>
      <c r="P1094" s="11">
        <v>0</v>
      </c>
      <c r="Q1094" s="11">
        <v>1.75</v>
      </c>
      <c r="R1094" s="11">
        <v>0</v>
      </c>
      <c r="S1094" s="11">
        <v>0</v>
      </c>
      <c r="T1094" s="11">
        <v>0</v>
      </c>
      <c r="U1094" s="11">
        <v>0</v>
      </c>
      <c r="V1094" s="11">
        <v>0</v>
      </c>
      <c r="W1094" s="11">
        <v>0</v>
      </c>
      <c r="X1094" s="11">
        <v>1</v>
      </c>
      <c r="Y1094" s="8"/>
      <c r="Z1094" s="8"/>
      <c r="AA1094" s="8" t="s">
        <v>962</v>
      </c>
      <c r="AB1094" s="8" t="s">
        <v>962</v>
      </c>
      <c r="AC1094" s="8"/>
      <c r="AD1094" s="8"/>
      <c r="AE1094" s="8"/>
      <c r="AF1094" s="8"/>
      <c r="AG1094" s="8"/>
      <c r="AH1094" s="8"/>
      <c r="AI1094" s="8"/>
      <c r="AJ1094" s="8"/>
      <c r="AK1094" s="8"/>
      <c r="AL1094" s="8"/>
      <c r="AM1094" s="8"/>
      <c r="AN1094" s="8"/>
      <c r="AO1094" s="8"/>
      <c r="AP1094" s="8"/>
      <c r="AQ1094" s="8"/>
      <c r="AR1094" s="8"/>
      <c r="AS1094" s="8"/>
      <c r="AT1094" s="8"/>
      <c r="AU1094" s="8"/>
      <c r="AV1094" s="8"/>
      <c r="AW1094" s="36">
        <v>25</v>
      </c>
      <c r="AX1094" s="36">
        <v>0.94972826086956275</v>
      </c>
      <c r="AY1094" s="36">
        <v>189</v>
      </c>
      <c r="AZ1094" s="36">
        <v>189</v>
      </c>
      <c r="BA1094" s="36">
        <v>189</v>
      </c>
      <c r="BB1094" s="37">
        <f>SUMPRODUCT(L1094:X1094,分數請填寫在這邊!C$7:O$7)</f>
        <v>337.5</v>
      </c>
    </row>
    <row r="1095" spans="1:54" x14ac:dyDescent="0.25">
      <c r="A1095" s="8" t="s">
        <v>994</v>
      </c>
      <c r="B1095" s="8">
        <v>5</v>
      </c>
      <c r="C1095" s="10" t="s">
        <v>528</v>
      </c>
      <c r="D1095" s="10" t="s">
        <v>531</v>
      </c>
      <c r="E1095" s="10" t="s">
        <v>1837</v>
      </c>
      <c r="F1095" s="33">
        <f t="shared" si="17"/>
        <v>58</v>
      </c>
      <c r="G1095" s="8">
        <v>32.138461538461534</v>
      </c>
      <c r="H1095" s="8">
        <v>43.8</v>
      </c>
      <c r="I1095" s="14">
        <v>37.969230769230762</v>
      </c>
      <c r="J1095" s="14">
        <v>22.461538461538453</v>
      </c>
      <c r="K1095" s="8"/>
      <c r="L1095" s="11">
        <v>2</v>
      </c>
      <c r="M1095" s="11">
        <v>2</v>
      </c>
      <c r="N1095" s="11">
        <v>0</v>
      </c>
      <c r="O1095" s="11">
        <v>0</v>
      </c>
      <c r="P1095" s="11">
        <v>0</v>
      </c>
      <c r="Q1095" s="11">
        <v>0</v>
      </c>
      <c r="R1095" s="11">
        <v>0</v>
      </c>
      <c r="S1095" s="11">
        <v>1</v>
      </c>
      <c r="T1095" s="11">
        <v>0</v>
      </c>
      <c r="U1095" s="11">
        <v>0</v>
      </c>
      <c r="V1095" s="11">
        <v>0</v>
      </c>
      <c r="W1095" s="11">
        <v>0</v>
      </c>
      <c r="X1095" s="11">
        <v>0</v>
      </c>
      <c r="Y1095" s="8"/>
      <c r="Z1095" s="8"/>
      <c r="AA1095" s="8" t="s">
        <v>968</v>
      </c>
      <c r="AB1095" s="8" t="s">
        <v>962</v>
      </c>
      <c r="AC1095" s="8"/>
      <c r="AD1095" s="8"/>
      <c r="AE1095" s="8"/>
      <c r="AF1095" s="8"/>
      <c r="AG1095" s="8"/>
      <c r="AH1095" s="8"/>
      <c r="AI1095" s="8"/>
      <c r="AJ1095" s="8"/>
      <c r="AK1095" s="8"/>
      <c r="AL1095" s="8"/>
      <c r="AM1095" s="8"/>
      <c r="AN1095" s="8"/>
      <c r="AO1095" s="8"/>
      <c r="AP1095" s="8"/>
      <c r="AQ1095" s="8"/>
      <c r="AR1095" s="8"/>
      <c r="AS1095" s="8"/>
      <c r="AT1095" s="8"/>
      <c r="AU1095" s="8"/>
      <c r="AV1095" s="8"/>
      <c r="AW1095" s="36">
        <v>22</v>
      </c>
      <c r="AX1095" s="36">
        <v>0.46153846153845279</v>
      </c>
      <c r="AY1095" s="36">
        <v>142</v>
      </c>
      <c r="AZ1095" s="36">
        <v>142</v>
      </c>
      <c r="BA1095" s="36">
        <v>142</v>
      </c>
      <c r="BB1095" s="37">
        <f>SUMPRODUCT(L1095:X1095,分數請填寫在這邊!C$7:O$7)</f>
        <v>200</v>
      </c>
    </row>
    <row r="1096" spans="1:54" x14ac:dyDescent="0.25">
      <c r="A1096" s="8" t="s">
        <v>994</v>
      </c>
      <c r="B1096" s="8">
        <v>6</v>
      </c>
      <c r="C1096" s="10" t="s">
        <v>528</v>
      </c>
      <c r="D1096" s="10" t="s">
        <v>532</v>
      </c>
      <c r="E1096" s="10" t="s">
        <v>1838</v>
      </c>
      <c r="F1096" s="33">
        <f t="shared" si="17"/>
        <v>147.20312499999997</v>
      </c>
      <c r="G1096" s="8">
        <v>24.337499999999999</v>
      </c>
      <c r="H1096" s="8">
        <v>39.900000000000006</v>
      </c>
      <c r="I1096" s="14">
        <v>32.118750000000006</v>
      </c>
      <c r="J1096" s="14">
        <v>15.148437500000014</v>
      </c>
      <c r="K1096" s="8"/>
      <c r="L1096" s="11">
        <v>2</v>
      </c>
      <c r="M1096" s="11">
        <v>2</v>
      </c>
      <c r="N1096" s="11">
        <v>0</v>
      </c>
      <c r="O1096" s="11">
        <v>0</v>
      </c>
      <c r="P1096" s="11">
        <v>0</v>
      </c>
      <c r="Q1096" s="11">
        <v>1.75</v>
      </c>
      <c r="R1096" s="11">
        <v>0</v>
      </c>
      <c r="S1096" s="11">
        <v>0</v>
      </c>
      <c r="T1096" s="11">
        <v>0</v>
      </c>
      <c r="U1096" s="11">
        <v>0</v>
      </c>
      <c r="V1096" s="11">
        <v>0</v>
      </c>
      <c r="W1096" s="11">
        <v>0</v>
      </c>
      <c r="X1096" s="11">
        <v>0</v>
      </c>
      <c r="Y1096" s="8"/>
      <c r="Z1096" s="8"/>
      <c r="AA1096" s="8" t="s">
        <v>968</v>
      </c>
      <c r="AB1096" s="8" t="s">
        <v>968</v>
      </c>
      <c r="AC1096" s="8"/>
      <c r="AD1096" s="8"/>
      <c r="AE1096" s="8"/>
      <c r="AF1096" s="8"/>
      <c r="AG1096" s="8"/>
      <c r="AH1096" s="8"/>
      <c r="AI1096" s="8"/>
      <c r="AJ1096" s="8"/>
      <c r="AK1096" s="8"/>
      <c r="AL1096" s="8"/>
      <c r="AM1096" s="8"/>
      <c r="AN1096" s="8"/>
      <c r="AO1096" s="8"/>
      <c r="AP1096" s="8"/>
      <c r="AQ1096" s="8"/>
      <c r="AR1096" s="8"/>
      <c r="AS1096" s="8"/>
      <c r="AT1096" s="8"/>
      <c r="AU1096" s="8"/>
      <c r="AV1096" s="8"/>
      <c r="AW1096" s="36">
        <v>15</v>
      </c>
      <c r="AX1096" s="36">
        <v>0.14843750000001421</v>
      </c>
      <c r="AY1096" s="36">
        <v>140</v>
      </c>
      <c r="AZ1096" s="36">
        <v>142</v>
      </c>
      <c r="BA1096" s="36">
        <v>140.29687500000003</v>
      </c>
      <c r="BB1096" s="37">
        <f>SUMPRODUCT(L1096:X1096,分數請填寫在這邊!C$7:O$7)</f>
        <v>287.5</v>
      </c>
    </row>
    <row r="1097" spans="1:54" x14ac:dyDescent="0.25">
      <c r="A1097" s="8" t="s">
        <v>995</v>
      </c>
      <c r="B1097" s="8">
        <v>1</v>
      </c>
      <c r="C1097" s="10" t="s">
        <v>533</v>
      </c>
      <c r="D1097" s="10" t="s">
        <v>2595</v>
      </c>
      <c r="E1097" s="10" t="s">
        <v>2932</v>
      </c>
      <c r="F1097" s="33">
        <f t="shared" si="17"/>
        <v>-51.463541666666686</v>
      </c>
      <c r="G1097" s="8">
        <v>28.6875</v>
      </c>
      <c r="H1097" s="8">
        <v>41.283333333333331</v>
      </c>
      <c r="I1097" s="14">
        <v>34.985416666666666</v>
      </c>
      <c r="J1097" s="14">
        <v>18.731770833333343</v>
      </c>
      <c r="K1097" s="8"/>
      <c r="L1097" s="11">
        <v>0</v>
      </c>
      <c r="M1097" s="11">
        <v>2</v>
      </c>
      <c r="N1097" s="11">
        <v>0</v>
      </c>
      <c r="O1097" s="11">
        <v>0</v>
      </c>
      <c r="P1097" s="11">
        <v>0</v>
      </c>
      <c r="Q1097" s="11">
        <v>0</v>
      </c>
      <c r="R1097" s="11">
        <v>1</v>
      </c>
      <c r="S1097" s="11">
        <v>0</v>
      </c>
      <c r="T1097" s="11">
        <v>2</v>
      </c>
      <c r="U1097" s="11">
        <v>0</v>
      </c>
      <c r="V1097" s="11">
        <v>2</v>
      </c>
      <c r="W1097" s="11">
        <v>0</v>
      </c>
      <c r="X1097" s="11">
        <v>0</v>
      </c>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36">
        <v>18</v>
      </c>
      <c r="AX1097" s="36">
        <v>0.73177083333334281</v>
      </c>
      <c r="AY1097" s="36">
        <v>150</v>
      </c>
      <c r="AZ1097" s="36">
        <v>152</v>
      </c>
      <c r="BA1097" s="36">
        <v>151.46354166666669</v>
      </c>
      <c r="BB1097" s="37">
        <f>SUMPRODUCT(L1097:X1097,分數請填寫在這邊!C$7:O$7)</f>
        <v>100</v>
      </c>
    </row>
    <row r="1098" spans="1:54" x14ac:dyDescent="0.25">
      <c r="A1098" s="8" t="s">
        <v>995</v>
      </c>
      <c r="B1098" s="8">
        <v>2</v>
      </c>
      <c r="C1098" s="10" t="s">
        <v>533</v>
      </c>
      <c r="D1098" s="10" t="s">
        <v>2596</v>
      </c>
      <c r="E1098" s="10" t="s">
        <v>2933</v>
      </c>
      <c r="F1098" s="33">
        <f t="shared" si="17"/>
        <v>-94.718750000000014</v>
      </c>
      <c r="G1098" s="8">
        <v>33.016666666666673</v>
      </c>
      <c r="H1098" s="8">
        <v>45.616666666666667</v>
      </c>
      <c r="I1098" s="14">
        <v>39.31666666666667</v>
      </c>
      <c r="J1098" s="14">
        <v>24.145833333333343</v>
      </c>
      <c r="K1098" s="8"/>
      <c r="L1098" s="11">
        <v>0</v>
      </c>
      <c r="M1098" s="11">
        <v>0</v>
      </c>
      <c r="N1098" s="11">
        <v>0</v>
      </c>
      <c r="O1098" s="11">
        <v>0</v>
      </c>
      <c r="P1098" s="11">
        <v>0</v>
      </c>
      <c r="Q1098" s="11">
        <v>0</v>
      </c>
      <c r="R1098" s="11">
        <v>0</v>
      </c>
      <c r="S1098" s="11">
        <v>0</v>
      </c>
      <c r="T1098" s="11">
        <v>1.5</v>
      </c>
      <c r="U1098" s="11">
        <v>0</v>
      </c>
      <c r="V1098" s="11">
        <v>1</v>
      </c>
      <c r="W1098" s="11">
        <v>1</v>
      </c>
      <c r="X1098" s="11">
        <v>0</v>
      </c>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36">
        <v>24</v>
      </c>
      <c r="AX1098" s="36">
        <v>0.14583333333334281</v>
      </c>
      <c r="AY1098" s="36">
        <v>94.5</v>
      </c>
      <c r="AZ1098" s="36">
        <v>96</v>
      </c>
      <c r="BA1098" s="36">
        <v>94.718750000000014</v>
      </c>
      <c r="BB1098" s="37">
        <f>SUMPRODUCT(L1098:X1098,分數請填寫在這邊!C$7:O$7)</f>
        <v>0</v>
      </c>
    </row>
    <row r="1099" spans="1:54" x14ac:dyDescent="0.25">
      <c r="A1099" s="8" t="s">
        <v>995</v>
      </c>
      <c r="B1099" s="8">
        <v>3</v>
      </c>
      <c r="C1099" s="10" t="s">
        <v>533</v>
      </c>
      <c r="D1099" s="10" t="s">
        <v>2597</v>
      </c>
      <c r="E1099" s="10" t="s">
        <v>2934</v>
      </c>
      <c r="F1099" s="33">
        <f t="shared" si="17"/>
        <v>-12.898437500000014</v>
      </c>
      <c r="G1099" s="8">
        <v>28.212499999999999</v>
      </c>
      <c r="H1099" s="8">
        <v>43.466666666666669</v>
      </c>
      <c r="I1099" s="14">
        <v>35.839583333333337</v>
      </c>
      <c r="J1099" s="14">
        <v>19.799479166666671</v>
      </c>
      <c r="K1099" s="8"/>
      <c r="L1099" s="11">
        <v>1</v>
      </c>
      <c r="M1099" s="11">
        <v>1.25</v>
      </c>
      <c r="N1099" s="11">
        <v>0</v>
      </c>
      <c r="O1099" s="11">
        <v>0</v>
      </c>
      <c r="P1099" s="11">
        <v>0</v>
      </c>
      <c r="Q1099" s="11">
        <v>0</v>
      </c>
      <c r="R1099" s="11">
        <v>0</v>
      </c>
      <c r="S1099" s="11">
        <v>0</v>
      </c>
      <c r="T1099" s="11">
        <v>1.75</v>
      </c>
      <c r="U1099" s="11">
        <v>0</v>
      </c>
      <c r="V1099" s="11">
        <v>1</v>
      </c>
      <c r="W1099" s="11">
        <v>0</v>
      </c>
      <c r="X1099" s="11">
        <v>0</v>
      </c>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36">
        <v>19</v>
      </c>
      <c r="AX1099" s="36">
        <v>0.7994791666666714</v>
      </c>
      <c r="AY1099" s="36">
        <v>123</v>
      </c>
      <c r="AZ1099" s="36">
        <v>126</v>
      </c>
      <c r="BA1099" s="36">
        <v>125.39843750000001</v>
      </c>
      <c r="BB1099" s="37">
        <f>SUMPRODUCT(L1099:X1099,分數請填寫在這邊!C$7:O$7)</f>
        <v>112.5</v>
      </c>
    </row>
    <row r="1100" spans="1:54" x14ac:dyDescent="0.25">
      <c r="A1100" s="8" t="s">
        <v>995</v>
      </c>
      <c r="B1100" s="8">
        <v>4</v>
      </c>
      <c r="C1100" s="10" t="s">
        <v>533</v>
      </c>
      <c r="D1100" s="10" t="s">
        <v>2598</v>
      </c>
      <c r="E1100" s="10" t="s">
        <v>2935</v>
      </c>
      <c r="F1100" s="33">
        <f t="shared" si="17"/>
        <v>-120.5</v>
      </c>
      <c r="G1100" s="8">
        <v>34.75</v>
      </c>
      <c r="H1100" s="8">
        <v>51.633333333333333</v>
      </c>
      <c r="I1100" s="14">
        <v>43.191666666666663</v>
      </c>
      <c r="J1100" s="14">
        <v>28.989583333333329</v>
      </c>
      <c r="K1100" s="8"/>
      <c r="L1100" s="11">
        <v>1</v>
      </c>
      <c r="M1100" s="11">
        <v>0</v>
      </c>
      <c r="N1100" s="11">
        <v>0</v>
      </c>
      <c r="O1100" s="11">
        <v>0</v>
      </c>
      <c r="P1100" s="11">
        <v>0</v>
      </c>
      <c r="Q1100" s="11">
        <v>0</v>
      </c>
      <c r="R1100" s="11">
        <v>0</v>
      </c>
      <c r="S1100" s="11">
        <v>0</v>
      </c>
      <c r="T1100" s="11">
        <v>2</v>
      </c>
      <c r="U1100" s="11">
        <v>0</v>
      </c>
      <c r="V1100" s="11">
        <v>1</v>
      </c>
      <c r="W1100" s="11">
        <v>1.5</v>
      </c>
      <c r="X1100" s="11">
        <v>0</v>
      </c>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36">
        <v>28</v>
      </c>
      <c r="AX1100" s="36">
        <v>0.9895833333333286</v>
      </c>
      <c r="AY1100" s="36">
        <v>170.5</v>
      </c>
      <c r="AZ1100" s="36">
        <v>170.5</v>
      </c>
      <c r="BA1100" s="36">
        <v>170.5</v>
      </c>
      <c r="BB1100" s="37">
        <f>SUMPRODUCT(L1100:X1100,分數請填寫在這邊!C$7:O$7)</f>
        <v>50</v>
      </c>
    </row>
    <row r="1101" spans="1:54" x14ac:dyDescent="0.25">
      <c r="A1101" s="8" t="s">
        <v>995</v>
      </c>
      <c r="B1101" s="8">
        <v>5</v>
      </c>
      <c r="C1101" s="10" t="s">
        <v>533</v>
      </c>
      <c r="D1101" s="10" t="s">
        <v>534</v>
      </c>
      <c r="E1101" s="10" t="s">
        <v>1839</v>
      </c>
      <c r="F1101" s="33">
        <f t="shared" si="17"/>
        <v>-19.920454545454561</v>
      </c>
      <c r="G1101" s="8">
        <v>28.536363636363635</v>
      </c>
      <c r="H1101" s="8">
        <v>55.2</v>
      </c>
      <c r="I1101" s="14">
        <v>41.868181818181817</v>
      </c>
      <c r="J1101" s="14">
        <v>27.33522727272728</v>
      </c>
      <c r="K1101" s="8"/>
      <c r="L1101" s="11">
        <v>1</v>
      </c>
      <c r="M1101" s="11">
        <v>1.25</v>
      </c>
      <c r="N1101" s="11">
        <v>0</v>
      </c>
      <c r="O1101" s="11">
        <v>0</v>
      </c>
      <c r="P1101" s="11">
        <v>0</v>
      </c>
      <c r="Q1101" s="11">
        <v>0</v>
      </c>
      <c r="R1101" s="11">
        <v>0</v>
      </c>
      <c r="S1101" s="11">
        <v>0</v>
      </c>
      <c r="T1101" s="11">
        <v>1.5</v>
      </c>
      <c r="U1101" s="11">
        <v>0</v>
      </c>
      <c r="V1101" s="11">
        <v>1</v>
      </c>
      <c r="W1101" s="11">
        <v>0</v>
      </c>
      <c r="X1101" s="11">
        <v>0</v>
      </c>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36">
        <v>27</v>
      </c>
      <c r="AX1101" s="36">
        <v>0.33522727272728048</v>
      </c>
      <c r="AY1101" s="36">
        <v>131.75</v>
      </c>
      <c r="AZ1101" s="36">
        <v>133.75</v>
      </c>
      <c r="BA1101" s="36">
        <v>132.42045454545456</v>
      </c>
      <c r="BB1101" s="37">
        <f>SUMPRODUCT(L1101:X1101,分數請填寫在這邊!C$7:O$7)</f>
        <v>112.5</v>
      </c>
    </row>
    <row r="1102" spans="1:54" x14ac:dyDescent="0.25">
      <c r="A1102" s="8" t="s">
        <v>995</v>
      </c>
      <c r="B1102" s="8">
        <v>6</v>
      </c>
      <c r="C1102" s="10" t="s">
        <v>533</v>
      </c>
      <c r="D1102" s="10" t="s">
        <v>363</v>
      </c>
      <c r="E1102" s="10" t="s">
        <v>1840</v>
      </c>
      <c r="F1102" s="33">
        <f t="shared" si="17"/>
        <v>36.5</v>
      </c>
      <c r="G1102" s="8">
        <v>25.911999999999999</v>
      </c>
      <c r="H1102" s="8">
        <v>44.086666666666666</v>
      </c>
      <c r="I1102" s="14">
        <v>34.999333333333333</v>
      </c>
      <c r="J1102" s="14">
        <v>18.749166666666682</v>
      </c>
      <c r="K1102" s="8"/>
      <c r="L1102" s="11">
        <v>1</v>
      </c>
      <c r="M1102" s="11">
        <v>1.5</v>
      </c>
      <c r="N1102" s="11">
        <v>0</v>
      </c>
      <c r="O1102" s="11">
        <v>0</v>
      </c>
      <c r="P1102" s="11">
        <v>0</v>
      </c>
      <c r="Q1102" s="11">
        <v>0</v>
      </c>
      <c r="R1102" s="11">
        <v>1</v>
      </c>
      <c r="S1102" s="11">
        <v>0</v>
      </c>
      <c r="T1102" s="11">
        <v>0</v>
      </c>
      <c r="U1102" s="11">
        <v>0</v>
      </c>
      <c r="V1102" s="11">
        <v>0</v>
      </c>
      <c r="W1102" s="11">
        <v>0</v>
      </c>
      <c r="X1102" s="11">
        <v>0</v>
      </c>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36">
        <v>18</v>
      </c>
      <c r="AX1102" s="36">
        <v>0.74916666666668164</v>
      </c>
      <c r="AY1102" s="36">
        <v>88.5</v>
      </c>
      <c r="AZ1102" s="36">
        <v>88.5</v>
      </c>
      <c r="BA1102" s="36">
        <v>88.5</v>
      </c>
      <c r="BB1102" s="37">
        <f>SUMPRODUCT(L1102:X1102,分數請填寫在這邊!C$7:O$7)</f>
        <v>125</v>
      </c>
    </row>
    <row r="1103" spans="1:54" x14ac:dyDescent="0.25">
      <c r="A1103" s="8" t="s">
        <v>995</v>
      </c>
      <c r="B1103" s="8">
        <v>7</v>
      </c>
      <c r="C1103" s="10" t="s">
        <v>533</v>
      </c>
      <c r="D1103" s="10" t="s">
        <v>482</v>
      </c>
      <c r="E1103" s="10" t="s">
        <v>1841</v>
      </c>
      <c r="F1103" s="33">
        <f t="shared" si="17"/>
        <v>20</v>
      </c>
      <c r="G1103" s="8">
        <v>33.577777777777776</v>
      </c>
      <c r="H1103" s="8">
        <v>53.099999999999994</v>
      </c>
      <c r="I1103" s="14">
        <v>43.338888888888889</v>
      </c>
      <c r="J1103" s="14">
        <v>29.173611111111114</v>
      </c>
      <c r="K1103" s="8"/>
      <c r="L1103" s="11">
        <v>2</v>
      </c>
      <c r="M1103" s="11">
        <v>1</v>
      </c>
      <c r="N1103" s="11">
        <v>0</v>
      </c>
      <c r="O1103" s="11">
        <v>0</v>
      </c>
      <c r="P1103" s="11">
        <v>0</v>
      </c>
      <c r="Q1103" s="11">
        <v>0</v>
      </c>
      <c r="R1103" s="11">
        <v>1</v>
      </c>
      <c r="S1103" s="11">
        <v>0</v>
      </c>
      <c r="T1103" s="11">
        <v>0</v>
      </c>
      <c r="U1103" s="11">
        <v>0</v>
      </c>
      <c r="V1103" s="11">
        <v>0</v>
      </c>
      <c r="W1103" s="11">
        <v>0</v>
      </c>
      <c r="X1103" s="11">
        <v>0</v>
      </c>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36">
        <v>29</v>
      </c>
      <c r="AX1103" s="36">
        <v>0.17361111111111427</v>
      </c>
      <c r="AY1103" s="36">
        <v>130</v>
      </c>
      <c r="AZ1103" s="36">
        <v>130</v>
      </c>
      <c r="BA1103" s="36">
        <v>130</v>
      </c>
      <c r="BB1103" s="37">
        <f>SUMPRODUCT(L1103:X1103,分數請填寫在這邊!C$7:O$7)</f>
        <v>150</v>
      </c>
    </row>
    <row r="1104" spans="1:54" x14ac:dyDescent="0.25">
      <c r="A1104" s="8" t="s">
        <v>995</v>
      </c>
      <c r="B1104" s="8">
        <v>8</v>
      </c>
      <c r="C1104" s="10" t="s">
        <v>533</v>
      </c>
      <c r="D1104" s="10" t="s">
        <v>535</v>
      </c>
      <c r="E1104" s="10" t="s">
        <v>1842</v>
      </c>
      <c r="F1104" s="33">
        <f t="shared" si="17"/>
        <v>-78.885416666666671</v>
      </c>
      <c r="G1104" s="8">
        <v>34.166666666666664</v>
      </c>
      <c r="H1104" s="8">
        <v>44.050000000000011</v>
      </c>
      <c r="I1104" s="14">
        <v>39.108333333333334</v>
      </c>
      <c r="J1104" s="14">
        <v>23.885416666666671</v>
      </c>
      <c r="K1104" s="8"/>
      <c r="L1104" s="11">
        <v>0</v>
      </c>
      <c r="M1104" s="11">
        <v>0</v>
      </c>
      <c r="N1104" s="11">
        <v>0</v>
      </c>
      <c r="O1104" s="11">
        <v>0</v>
      </c>
      <c r="P1104" s="11">
        <v>0</v>
      </c>
      <c r="Q1104" s="11">
        <v>0</v>
      </c>
      <c r="R1104" s="11">
        <v>0</v>
      </c>
      <c r="S1104" s="11">
        <v>0</v>
      </c>
      <c r="T1104" s="11">
        <v>1</v>
      </c>
      <c r="U1104" s="11">
        <v>0</v>
      </c>
      <c r="V1104" s="11">
        <v>1</v>
      </c>
      <c r="W1104" s="11">
        <v>1</v>
      </c>
      <c r="X1104" s="11">
        <v>0</v>
      </c>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36">
        <v>23</v>
      </c>
      <c r="AX1104" s="36">
        <v>0.8854166666666714</v>
      </c>
      <c r="AY1104" s="36">
        <v>78</v>
      </c>
      <c r="AZ1104" s="36">
        <v>79</v>
      </c>
      <c r="BA1104" s="36">
        <v>78.885416666666671</v>
      </c>
      <c r="BB1104" s="37">
        <f>SUMPRODUCT(L1104:X1104,分數請填寫在這邊!C$7:O$7)</f>
        <v>0</v>
      </c>
    </row>
    <row r="1105" spans="1:54" x14ac:dyDescent="0.25">
      <c r="A1105" s="8" t="s">
        <v>995</v>
      </c>
      <c r="B1105" s="8">
        <v>9</v>
      </c>
      <c r="C1105" s="10" t="s">
        <v>533</v>
      </c>
      <c r="D1105" s="10" t="s">
        <v>492</v>
      </c>
      <c r="E1105" s="10" t="s">
        <v>1843</v>
      </c>
      <c r="F1105" s="33">
        <f t="shared" si="17"/>
        <v>-2</v>
      </c>
      <c r="G1105" s="8">
        <v>31.566666666666663</v>
      </c>
      <c r="H1105" s="8">
        <v>44.883333333333333</v>
      </c>
      <c r="I1105" s="14">
        <v>38.224999999999994</v>
      </c>
      <c r="J1105" s="14">
        <v>22.78125</v>
      </c>
      <c r="K1105" s="8"/>
      <c r="L1105" s="11">
        <v>1</v>
      </c>
      <c r="M1105" s="11">
        <v>1</v>
      </c>
      <c r="N1105" s="11">
        <v>0</v>
      </c>
      <c r="O1105" s="11">
        <v>0</v>
      </c>
      <c r="P1105" s="11">
        <v>0</v>
      </c>
      <c r="Q1105" s="11">
        <v>0</v>
      </c>
      <c r="R1105" s="11">
        <v>1</v>
      </c>
      <c r="S1105" s="11">
        <v>0</v>
      </c>
      <c r="T1105" s="11">
        <v>0</v>
      </c>
      <c r="U1105" s="11">
        <v>0</v>
      </c>
      <c r="V1105" s="11">
        <v>1</v>
      </c>
      <c r="W1105" s="11">
        <v>0</v>
      </c>
      <c r="X1105" s="11">
        <v>0</v>
      </c>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36">
        <v>22</v>
      </c>
      <c r="AX1105" s="36">
        <v>0.78125</v>
      </c>
      <c r="AY1105" s="36">
        <v>102</v>
      </c>
      <c r="AZ1105" s="36">
        <v>102</v>
      </c>
      <c r="BA1105" s="36">
        <v>102</v>
      </c>
      <c r="BB1105" s="37">
        <f>SUMPRODUCT(L1105:X1105,分數請填寫在這邊!C$7:O$7)</f>
        <v>100</v>
      </c>
    </row>
    <row r="1106" spans="1:54" x14ac:dyDescent="0.25">
      <c r="A1106" s="8" t="s">
        <v>995</v>
      </c>
      <c r="B1106" s="8">
        <v>10</v>
      </c>
      <c r="C1106" s="10" t="s">
        <v>533</v>
      </c>
      <c r="D1106" s="10" t="s">
        <v>536</v>
      </c>
      <c r="E1106" s="10" t="s">
        <v>1844</v>
      </c>
      <c r="F1106" s="33">
        <f t="shared" si="17"/>
        <v>60.057142857142864</v>
      </c>
      <c r="G1106" s="8">
        <v>23.099999999999994</v>
      </c>
      <c r="H1106" s="8">
        <v>39.208571428571425</v>
      </c>
      <c r="I1106" s="14">
        <v>31.154285714285709</v>
      </c>
      <c r="J1106" s="14">
        <v>13.942857142857136</v>
      </c>
      <c r="K1106" s="8"/>
      <c r="L1106" s="11">
        <v>1</v>
      </c>
      <c r="M1106" s="11">
        <v>2</v>
      </c>
      <c r="N1106" s="11">
        <v>0</v>
      </c>
      <c r="O1106" s="11">
        <v>0</v>
      </c>
      <c r="P1106" s="11">
        <v>0</v>
      </c>
      <c r="Q1106" s="11">
        <v>0</v>
      </c>
      <c r="R1106" s="11">
        <v>0</v>
      </c>
      <c r="S1106" s="11">
        <v>0</v>
      </c>
      <c r="T1106" s="11">
        <v>1</v>
      </c>
      <c r="U1106" s="11">
        <v>0</v>
      </c>
      <c r="V1106" s="11">
        <v>0</v>
      </c>
      <c r="W1106" s="11">
        <v>0</v>
      </c>
      <c r="X1106" s="11">
        <v>0</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36">
        <v>13</v>
      </c>
      <c r="AX1106" s="36">
        <v>0.94285714285713595</v>
      </c>
      <c r="AY1106" s="36">
        <v>89</v>
      </c>
      <c r="AZ1106" s="36">
        <v>90</v>
      </c>
      <c r="BA1106" s="36">
        <v>89.942857142857136</v>
      </c>
      <c r="BB1106" s="37">
        <f>SUMPRODUCT(L1106:X1106,分數請填寫在這邊!C$7:O$7)</f>
        <v>150</v>
      </c>
    </row>
    <row r="1107" spans="1:54" x14ac:dyDescent="0.25">
      <c r="A1107" s="8" t="s">
        <v>995</v>
      </c>
      <c r="B1107" s="8">
        <v>11</v>
      </c>
      <c r="C1107" s="10" t="s">
        <v>533</v>
      </c>
      <c r="D1107" s="10" t="s">
        <v>55</v>
      </c>
      <c r="E1107" s="10" t="s">
        <v>2936</v>
      </c>
      <c r="F1107" s="33">
        <f t="shared" si="17"/>
        <v>45</v>
      </c>
      <c r="G1107" s="8">
        <v>55.949999999999996</v>
      </c>
      <c r="H1107" s="8">
        <v>59.45</v>
      </c>
      <c r="I1107" s="14">
        <v>57.7</v>
      </c>
      <c r="J1107" s="14">
        <v>58.854000000000006</v>
      </c>
      <c r="K1107" s="8"/>
      <c r="L1107" s="11">
        <v>1</v>
      </c>
      <c r="M1107" s="11">
        <v>1</v>
      </c>
      <c r="N1107" s="11">
        <v>1</v>
      </c>
      <c r="O1107" s="11">
        <v>0</v>
      </c>
      <c r="P1107" s="11">
        <v>0</v>
      </c>
      <c r="Q1107" s="11">
        <v>0</v>
      </c>
      <c r="R1107" s="11">
        <v>0</v>
      </c>
      <c r="S1107" s="11">
        <v>0</v>
      </c>
      <c r="T1107" s="11">
        <v>0</v>
      </c>
      <c r="U1107" s="11">
        <v>0</v>
      </c>
      <c r="V1107" s="11">
        <v>0</v>
      </c>
      <c r="W1107" s="11">
        <v>0</v>
      </c>
      <c r="X1107" s="11">
        <v>0</v>
      </c>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36">
        <v>47</v>
      </c>
      <c r="AX1107" s="36">
        <v>0.12500000000000711</v>
      </c>
      <c r="AY1107" s="36">
        <v>92</v>
      </c>
      <c r="AZ1107" s="36">
        <v>93</v>
      </c>
      <c r="BA1107" s="36">
        <v>105</v>
      </c>
      <c r="BB1107" s="37">
        <f>SUMPRODUCT(L1107:X1107,分數請填寫在這邊!C$7:O$7)</f>
        <v>150</v>
      </c>
    </row>
    <row r="1108" spans="1:54" x14ac:dyDescent="0.25">
      <c r="A1108" s="8" t="s">
        <v>995</v>
      </c>
      <c r="B1108" s="8">
        <v>12</v>
      </c>
      <c r="C1108" s="10" t="s">
        <v>533</v>
      </c>
      <c r="D1108" s="10" t="s">
        <v>2599</v>
      </c>
      <c r="E1108" s="10" t="s">
        <v>2937</v>
      </c>
      <c r="F1108" s="33">
        <f t="shared" si="17"/>
        <v>-23.928413722826093</v>
      </c>
      <c r="G1108" s="8">
        <v>50.373913043478254</v>
      </c>
      <c r="H1108" s="8">
        <v>57.8125</v>
      </c>
      <c r="I1108" s="14">
        <v>54.093206521739127</v>
      </c>
      <c r="J1108" s="14">
        <v>42.616508152173914</v>
      </c>
      <c r="K1108" s="8"/>
      <c r="L1108" s="11">
        <v>1.75</v>
      </c>
      <c r="M1108" s="11">
        <v>2</v>
      </c>
      <c r="N1108" s="11">
        <v>0</v>
      </c>
      <c r="O1108" s="11">
        <v>0</v>
      </c>
      <c r="P1108" s="11">
        <v>0</v>
      </c>
      <c r="Q1108" s="11">
        <v>0</v>
      </c>
      <c r="R1108" s="11">
        <v>0</v>
      </c>
      <c r="S1108" s="11">
        <v>0</v>
      </c>
      <c r="T1108" s="11">
        <v>1</v>
      </c>
      <c r="U1108" s="11">
        <v>0</v>
      </c>
      <c r="V1108" s="11">
        <v>1.75</v>
      </c>
      <c r="W1108" s="11">
        <v>0</v>
      </c>
      <c r="X1108" s="11">
        <v>0</v>
      </c>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36">
        <v>42</v>
      </c>
      <c r="AX1108" s="36">
        <v>0.61650815217391397</v>
      </c>
      <c r="AY1108" s="36">
        <v>208.5</v>
      </c>
      <c r="AZ1108" s="36">
        <v>213.25</v>
      </c>
      <c r="BA1108" s="36">
        <v>211.42841372282609</v>
      </c>
      <c r="BB1108" s="37">
        <f>SUMPRODUCT(L1108:X1108,分數請填寫在這邊!C$7:O$7)</f>
        <v>187.5</v>
      </c>
    </row>
    <row r="1109" spans="1:54" x14ac:dyDescent="0.25">
      <c r="A1109" s="8" t="s">
        <v>995</v>
      </c>
      <c r="B1109" s="8">
        <v>13</v>
      </c>
      <c r="C1109" s="10" t="s">
        <v>533</v>
      </c>
      <c r="D1109" s="10" t="s">
        <v>2600</v>
      </c>
      <c r="E1109" s="10" t="s">
        <v>2938</v>
      </c>
      <c r="F1109" s="33">
        <f t="shared" si="17"/>
        <v>100.94699999999997</v>
      </c>
      <c r="G1109" s="8">
        <v>48.012500000000003</v>
      </c>
      <c r="H1109" s="8">
        <v>57.087500000000006</v>
      </c>
      <c r="I1109" s="14">
        <v>52.550000000000004</v>
      </c>
      <c r="J1109" s="14">
        <v>53.601000000000006</v>
      </c>
      <c r="K1109" s="8"/>
      <c r="L1109" s="11">
        <v>1.75</v>
      </c>
      <c r="M1109" s="11">
        <v>2</v>
      </c>
      <c r="N1109" s="11">
        <v>0</v>
      </c>
      <c r="O1109" s="11">
        <v>0</v>
      </c>
      <c r="P1109" s="11">
        <v>1</v>
      </c>
      <c r="Q1109" s="11">
        <v>0</v>
      </c>
      <c r="R1109" s="11">
        <v>0</v>
      </c>
      <c r="S1109" s="11">
        <v>0</v>
      </c>
      <c r="T1109" s="11">
        <v>0</v>
      </c>
      <c r="U1109" s="11">
        <v>1.75</v>
      </c>
      <c r="V1109" s="11">
        <v>0</v>
      </c>
      <c r="W1109" s="11">
        <v>0</v>
      </c>
      <c r="X1109" s="11">
        <v>0</v>
      </c>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36">
        <v>40</v>
      </c>
      <c r="AX1109" s="36">
        <v>0.68750000000000711</v>
      </c>
      <c r="AY1109" s="36">
        <v>192</v>
      </c>
      <c r="AZ1109" s="36">
        <v>195.75</v>
      </c>
      <c r="BA1109" s="36">
        <v>224.05300000000003</v>
      </c>
      <c r="BB1109" s="37">
        <f>SUMPRODUCT(L1109:X1109,分數請填寫在這邊!C$7:O$7)</f>
        <v>325</v>
      </c>
    </row>
    <row r="1110" spans="1:54" x14ac:dyDescent="0.25">
      <c r="A1110" s="8" t="s">
        <v>995</v>
      </c>
      <c r="B1110" s="8">
        <v>14</v>
      </c>
      <c r="C1110" s="10" t="s">
        <v>533</v>
      </c>
      <c r="D1110" s="10" t="s">
        <v>2601</v>
      </c>
      <c r="E1110" s="10" t="s">
        <v>2939</v>
      </c>
      <c r="F1110" s="33">
        <f t="shared" si="17"/>
        <v>14.749999999999943</v>
      </c>
      <c r="G1110" s="8">
        <v>32.700000000000003</v>
      </c>
      <c r="H1110" s="8">
        <v>47.199999999999996</v>
      </c>
      <c r="I1110" s="14">
        <v>39.950000000000003</v>
      </c>
      <c r="J1110" s="14">
        <v>24.937500000000014</v>
      </c>
      <c r="K1110" s="8"/>
      <c r="L1110" s="11">
        <v>1.5</v>
      </c>
      <c r="M1110" s="11">
        <v>1.5</v>
      </c>
      <c r="N1110" s="11">
        <v>0</v>
      </c>
      <c r="O1110" s="11">
        <v>0</v>
      </c>
      <c r="P1110" s="11">
        <v>0</v>
      </c>
      <c r="Q1110" s="11">
        <v>0</v>
      </c>
      <c r="R1110" s="11">
        <v>0</v>
      </c>
      <c r="S1110" s="11">
        <v>0</v>
      </c>
      <c r="T1110" s="11">
        <v>1</v>
      </c>
      <c r="U1110" s="11">
        <v>0</v>
      </c>
      <c r="V1110" s="11">
        <v>1</v>
      </c>
      <c r="W1110" s="11">
        <v>0</v>
      </c>
      <c r="X1110" s="11">
        <v>0</v>
      </c>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36">
        <v>24</v>
      </c>
      <c r="AX1110" s="36">
        <v>0.93750000000001421</v>
      </c>
      <c r="AY1110" s="36">
        <v>131.5</v>
      </c>
      <c r="AZ1110" s="36">
        <v>135.5</v>
      </c>
      <c r="BA1110" s="36">
        <v>135.25000000000006</v>
      </c>
      <c r="BB1110" s="37">
        <f>SUMPRODUCT(L1110:X1110,分數請填寫在這邊!C$7:O$7)</f>
        <v>150</v>
      </c>
    </row>
    <row r="1111" spans="1:54" x14ac:dyDescent="0.25">
      <c r="A1111" s="8" t="s">
        <v>995</v>
      </c>
      <c r="B1111" s="8">
        <v>15</v>
      </c>
      <c r="C1111" s="10" t="s">
        <v>533</v>
      </c>
      <c r="D1111" s="10" t="s">
        <v>2602</v>
      </c>
      <c r="E1111" s="10" t="s">
        <v>2940</v>
      </c>
      <c r="F1111" s="33">
        <f t="shared" si="17"/>
        <v>-3</v>
      </c>
      <c r="G1111" s="8">
        <v>31.150000000000002</v>
      </c>
      <c r="H1111" s="8">
        <v>44.699999999999989</v>
      </c>
      <c r="I1111" s="14">
        <v>37.924999999999997</v>
      </c>
      <c r="J1111" s="14">
        <v>22.40625</v>
      </c>
      <c r="K1111" s="8"/>
      <c r="L1111" s="11">
        <v>1</v>
      </c>
      <c r="M1111" s="11">
        <v>1</v>
      </c>
      <c r="N1111" s="11">
        <v>0</v>
      </c>
      <c r="O1111" s="11">
        <v>0</v>
      </c>
      <c r="P1111" s="11">
        <v>0</v>
      </c>
      <c r="Q1111" s="11">
        <v>0</v>
      </c>
      <c r="R1111" s="11">
        <v>0</v>
      </c>
      <c r="S1111" s="11">
        <v>0</v>
      </c>
      <c r="T1111" s="11">
        <v>1</v>
      </c>
      <c r="U1111" s="11">
        <v>0</v>
      </c>
      <c r="V1111" s="11">
        <v>1</v>
      </c>
      <c r="W1111" s="11">
        <v>0</v>
      </c>
      <c r="X1111" s="11">
        <v>0</v>
      </c>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36">
        <v>22</v>
      </c>
      <c r="AX1111" s="36">
        <v>0.40625</v>
      </c>
      <c r="AY1111" s="36">
        <v>103</v>
      </c>
      <c r="AZ1111" s="36">
        <v>103</v>
      </c>
      <c r="BA1111" s="36">
        <v>103</v>
      </c>
      <c r="BB1111" s="37">
        <f>SUMPRODUCT(L1111:X1111,分數請填寫在這邊!C$7:O$7)</f>
        <v>100</v>
      </c>
    </row>
    <row r="1112" spans="1:54" x14ac:dyDescent="0.25">
      <c r="A1112" s="8" t="s">
        <v>995</v>
      </c>
      <c r="B1112" s="8">
        <v>17</v>
      </c>
      <c r="C1112" s="10" t="s">
        <v>533</v>
      </c>
      <c r="D1112" s="10" t="s">
        <v>537</v>
      </c>
      <c r="E1112" s="10" t="s">
        <v>1845</v>
      </c>
      <c r="F1112" s="33">
        <f t="shared" si="17"/>
        <v>77.994250000000008</v>
      </c>
      <c r="G1112" s="8">
        <v>33.65</v>
      </c>
      <c r="H1112" s="8">
        <v>50.674999999999997</v>
      </c>
      <c r="I1112" s="14">
        <v>42.162499999999994</v>
      </c>
      <c r="J1112" s="14">
        <v>43.005749999999992</v>
      </c>
      <c r="K1112" s="8"/>
      <c r="L1112" s="11">
        <v>1</v>
      </c>
      <c r="M1112" s="11">
        <v>1</v>
      </c>
      <c r="N1112" s="11">
        <v>0</v>
      </c>
      <c r="O1112" s="11">
        <v>0</v>
      </c>
      <c r="P1112" s="11">
        <v>1</v>
      </c>
      <c r="Q1112" s="11">
        <v>0</v>
      </c>
      <c r="R1112" s="11">
        <v>0</v>
      </c>
      <c r="S1112" s="11">
        <v>0</v>
      </c>
      <c r="T1112" s="11">
        <v>0</v>
      </c>
      <c r="U1112" s="11">
        <v>1</v>
      </c>
      <c r="V1112" s="11">
        <v>0</v>
      </c>
      <c r="W1112" s="11">
        <v>0</v>
      </c>
      <c r="X1112" s="11">
        <v>0</v>
      </c>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36">
        <v>27</v>
      </c>
      <c r="AX1112" s="36">
        <v>0.703125</v>
      </c>
      <c r="AY1112" s="36">
        <v>98</v>
      </c>
      <c r="AZ1112" s="36">
        <v>99</v>
      </c>
      <c r="BA1112" s="36">
        <v>122.00574999999999</v>
      </c>
      <c r="BB1112" s="37">
        <f>SUMPRODUCT(L1112:X1112,分數請填寫在這邊!C$7:O$7)</f>
        <v>200</v>
      </c>
    </row>
    <row r="1113" spans="1:54" x14ac:dyDescent="0.25">
      <c r="A1113" s="8" t="s">
        <v>995</v>
      </c>
      <c r="B1113" s="8">
        <v>18</v>
      </c>
      <c r="C1113" s="10" t="s">
        <v>533</v>
      </c>
      <c r="D1113" s="10" t="s">
        <v>31</v>
      </c>
      <c r="E1113" s="10" t="s">
        <v>1846</v>
      </c>
      <c r="F1113" s="33">
        <f t="shared" si="17"/>
        <v>87.853333333333325</v>
      </c>
      <c r="G1113" s="8">
        <v>28.633333333333336</v>
      </c>
      <c r="H1113" s="8">
        <v>47.660000000000004</v>
      </c>
      <c r="I1113" s="14">
        <v>38.146666666666668</v>
      </c>
      <c r="J1113" s="14">
        <v>38.146666666666668</v>
      </c>
      <c r="K1113" s="8"/>
      <c r="L1113" s="11">
        <v>1</v>
      </c>
      <c r="M1113" s="11">
        <v>0</v>
      </c>
      <c r="N1113" s="11">
        <v>1</v>
      </c>
      <c r="O1113" s="11">
        <v>0</v>
      </c>
      <c r="P1113" s="11">
        <v>1</v>
      </c>
      <c r="Q1113" s="11">
        <v>0</v>
      </c>
      <c r="R1113" s="11">
        <v>0</v>
      </c>
      <c r="S1113" s="11">
        <v>0</v>
      </c>
      <c r="T1113" s="11">
        <v>0</v>
      </c>
      <c r="U1113" s="11">
        <v>0</v>
      </c>
      <c r="V1113" s="11">
        <v>0</v>
      </c>
      <c r="W1113" s="11">
        <v>0</v>
      </c>
      <c r="X1113" s="11">
        <v>1</v>
      </c>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36">
        <v>22</v>
      </c>
      <c r="AX1113" s="36">
        <v>0.68333333333333712</v>
      </c>
      <c r="AY1113" s="36">
        <v>90</v>
      </c>
      <c r="AZ1113" s="36">
        <v>90</v>
      </c>
      <c r="BA1113" s="36">
        <v>112.14666666666668</v>
      </c>
      <c r="BB1113" s="37">
        <f>SUMPRODUCT(L1113:X1113,分數請填寫在這邊!C$7:O$7)</f>
        <v>200</v>
      </c>
    </row>
    <row r="1114" spans="1:54" x14ac:dyDescent="0.25">
      <c r="A1114" s="8" t="s">
        <v>995</v>
      </c>
      <c r="B1114" s="8">
        <v>19</v>
      </c>
      <c r="C1114" s="10" t="s">
        <v>533</v>
      </c>
      <c r="D1114" s="10" t="s">
        <v>538</v>
      </c>
      <c r="E1114" s="10" t="s">
        <v>1847</v>
      </c>
      <c r="F1114" s="33">
        <f t="shared" si="17"/>
        <v>123.33579545454545</v>
      </c>
      <c r="G1114" s="8">
        <v>24.063636363636363</v>
      </c>
      <c r="H1114" s="8">
        <v>47.712499999999999</v>
      </c>
      <c r="I1114" s="14">
        <v>35.888068181818184</v>
      </c>
      <c r="J1114" s="14">
        <v>35.888068181818184</v>
      </c>
      <c r="K1114" s="8"/>
      <c r="L1114" s="11">
        <v>1</v>
      </c>
      <c r="M1114" s="11">
        <v>1</v>
      </c>
      <c r="N1114" s="11">
        <v>1</v>
      </c>
      <c r="O1114" s="11">
        <v>1</v>
      </c>
      <c r="P1114" s="11">
        <v>1</v>
      </c>
      <c r="Q1114" s="11">
        <v>0</v>
      </c>
      <c r="R1114" s="11">
        <v>0</v>
      </c>
      <c r="S1114" s="11">
        <v>0</v>
      </c>
      <c r="T1114" s="11">
        <v>0</v>
      </c>
      <c r="U1114" s="11">
        <v>0</v>
      </c>
      <c r="V1114" s="11">
        <v>0</v>
      </c>
      <c r="W1114" s="11">
        <v>0</v>
      </c>
      <c r="X1114" s="11">
        <v>0</v>
      </c>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36">
        <v>19</v>
      </c>
      <c r="AX1114" s="36">
        <v>0.86008522727273373</v>
      </c>
      <c r="AY1114" s="36">
        <v>96</v>
      </c>
      <c r="AZ1114" s="36">
        <v>97</v>
      </c>
      <c r="BA1114" s="36">
        <v>126.66420454545455</v>
      </c>
      <c r="BB1114" s="37">
        <f>SUMPRODUCT(L1114:X1114,分數請填寫在這邊!C$7:O$7)</f>
        <v>250</v>
      </c>
    </row>
    <row r="1115" spans="1:54" x14ac:dyDescent="0.25">
      <c r="A1115" s="8" t="s">
        <v>995</v>
      </c>
      <c r="B1115" s="8">
        <v>20</v>
      </c>
      <c r="C1115" s="10" t="s">
        <v>533</v>
      </c>
      <c r="D1115" s="10" t="s">
        <v>539</v>
      </c>
      <c r="E1115" s="10" t="s">
        <v>1848</v>
      </c>
      <c r="F1115" s="33">
        <f t="shared" si="17"/>
        <v>79.539930555555557</v>
      </c>
      <c r="G1115" s="8">
        <v>26.511111111111113</v>
      </c>
      <c r="H1115" s="8">
        <v>43.825000000000003</v>
      </c>
      <c r="I1115" s="14">
        <v>35.168055555555554</v>
      </c>
      <c r="J1115" s="14">
        <v>35.168055555555554</v>
      </c>
      <c r="K1115" s="8"/>
      <c r="L1115" s="11">
        <v>1</v>
      </c>
      <c r="M1115" s="11">
        <v>1</v>
      </c>
      <c r="N1115" s="11">
        <v>1.25</v>
      </c>
      <c r="O1115" s="11">
        <v>0</v>
      </c>
      <c r="P1115" s="11">
        <v>0</v>
      </c>
      <c r="Q1115" s="11">
        <v>0</v>
      </c>
      <c r="R1115" s="11">
        <v>0</v>
      </c>
      <c r="S1115" s="11">
        <v>0</v>
      </c>
      <c r="T1115" s="11">
        <v>0</v>
      </c>
      <c r="U1115" s="11">
        <v>0</v>
      </c>
      <c r="V1115" s="11">
        <v>0</v>
      </c>
      <c r="W1115" s="11">
        <v>0</v>
      </c>
      <c r="X1115" s="11">
        <v>0</v>
      </c>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36">
        <v>18</v>
      </c>
      <c r="AX1115" s="36">
        <v>0.96006944444444287</v>
      </c>
      <c r="AY1115" s="36">
        <v>63.25</v>
      </c>
      <c r="AZ1115" s="36">
        <v>64.5</v>
      </c>
      <c r="BA1115" s="36">
        <v>82.960069444444443</v>
      </c>
      <c r="BB1115" s="37">
        <f>SUMPRODUCT(L1115:X1115,分數請填寫在這邊!C$7:O$7)</f>
        <v>162.5</v>
      </c>
    </row>
    <row r="1116" spans="1:54" x14ac:dyDescent="0.25">
      <c r="A1116" s="8" t="s">
        <v>995</v>
      </c>
      <c r="B1116" s="8">
        <v>21</v>
      </c>
      <c r="C1116" s="10" t="s">
        <v>533</v>
      </c>
      <c r="D1116" s="10" t="s">
        <v>540</v>
      </c>
      <c r="E1116" s="10" t="s">
        <v>1849</v>
      </c>
      <c r="F1116" s="33">
        <f t="shared" si="17"/>
        <v>32.5</v>
      </c>
      <c r="G1116" s="8">
        <v>33.184615384615384</v>
      </c>
      <c r="H1116" s="8">
        <v>48.375</v>
      </c>
      <c r="I1116" s="14">
        <v>40.779807692307692</v>
      </c>
      <c r="J1116" s="14">
        <v>25.974759615384613</v>
      </c>
      <c r="K1116" s="8"/>
      <c r="L1116" s="11">
        <v>1.5</v>
      </c>
      <c r="M1116" s="11">
        <v>1.5</v>
      </c>
      <c r="N1116" s="11">
        <v>0</v>
      </c>
      <c r="O1116" s="11">
        <v>0</v>
      </c>
      <c r="P1116" s="11">
        <v>0</v>
      </c>
      <c r="Q1116" s="11">
        <v>0</v>
      </c>
      <c r="R1116" s="11">
        <v>0</v>
      </c>
      <c r="S1116" s="11">
        <v>0</v>
      </c>
      <c r="T1116" s="11">
        <v>1</v>
      </c>
      <c r="U1116" s="11">
        <v>0</v>
      </c>
      <c r="V1116" s="11">
        <v>0</v>
      </c>
      <c r="W1116" s="11">
        <v>0</v>
      </c>
      <c r="X1116" s="11">
        <v>0</v>
      </c>
      <c r="Y1116" s="8"/>
      <c r="Z1116" s="8"/>
      <c r="AA1116" s="8" t="s">
        <v>968</v>
      </c>
      <c r="AB1116" s="8" t="s">
        <v>968</v>
      </c>
      <c r="AC1116" s="8"/>
      <c r="AD1116" s="8"/>
      <c r="AE1116" s="8"/>
      <c r="AF1116" s="8"/>
      <c r="AG1116" s="8"/>
      <c r="AH1116" s="8"/>
      <c r="AI1116" s="8"/>
      <c r="AJ1116" s="8"/>
      <c r="AK1116" s="8"/>
      <c r="AL1116" s="8"/>
      <c r="AM1116" s="8"/>
      <c r="AN1116" s="8"/>
      <c r="AO1116" s="8"/>
      <c r="AP1116" s="8"/>
      <c r="AQ1116" s="8"/>
      <c r="AR1116" s="8"/>
      <c r="AS1116" s="8"/>
      <c r="AT1116" s="8"/>
      <c r="AU1116" s="8"/>
      <c r="AV1116" s="8"/>
      <c r="AW1116" s="36">
        <v>25</v>
      </c>
      <c r="AX1116" s="36">
        <v>0.9747596153846132</v>
      </c>
      <c r="AY1116" s="36">
        <v>117.5</v>
      </c>
      <c r="AZ1116" s="36">
        <v>117.5</v>
      </c>
      <c r="BA1116" s="36">
        <v>117.5</v>
      </c>
      <c r="BB1116" s="37">
        <f>SUMPRODUCT(L1116:X1116,分數請填寫在這邊!C$7:O$7)</f>
        <v>150</v>
      </c>
    </row>
    <row r="1117" spans="1:54" x14ac:dyDescent="0.25">
      <c r="A1117" s="8" t="s">
        <v>995</v>
      </c>
      <c r="B1117" s="8">
        <v>22</v>
      </c>
      <c r="C1117" s="10" t="s">
        <v>533</v>
      </c>
      <c r="D1117" s="10" t="s">
        <v>541</v>
      </c>
      <c r="E1117" s="10" t="s">
        <v>1850</v>
      </c>
      <c r="F1117" s="33">
        <f t="shared" si="17"/>
        <v>103.93333333333332</v>
      </c>
      <c r="G1117" s="8">
        <v>21.733333333333334</v>
      </c>
      <c r="H1117" s="8">
        <v>38.977777777777781</v>
      </c>
      <c r="I1117" s="14">
        <v>30.355555555555558</v>
      </c>
      <c r="J1117" s="14">
        <v>30.355555555555558</v>
      </c>
      <c r="K1117" s="8"/>
      <c r="L1117" s="11">
        <v>1</v>
      </c>
      <c r="M1117" s="11">
        <v>2</v>
      </c>
      <c r="N1117" s="11">
        <v>1</v>
      </c>
      <c r="O1117" s="11">
        <v>0</v>
      </c>
      <c r="P1117" s="11">
        <v>0</v>
      </c>
      <c r="Q1117" s="11">
        <v>0</v>
      </c>
      <c r="R1117" s="11">
        <v>0</v>
      </c>
      <c r="S1117" s="11">
        <v>0</v>
      </c>
      <c r="T1117" s="11">
        <v>0</v>
      </c>
      <c r="U1117" s="11">
        <v>0</v>
      </c>
      <c r="V1117" s="11">
        <v>0</v>
      </c>
      <c r="W1117" s="11">
        <v>0</v>
      </c>
      <c r="X1117" s="11">
        <v>0</v>
      </c>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36">
        <v>12</v>
      </c>
      <c r="AX1117" s="36">
        <v>0.94444444444444287</v>
      </c>
      <c r="AY1117" s="36">
        <v>67</v>
      </c>
      <c r="AZ1117" s="36">
        <v>70</v>
      </c>
      <c r="BA1117" s="36">
        <v>96.066666666666677</v>
      </c>
      <c r="BB1117" s="37">
        <f>SUMPRODUCT(L1117:X1117,分數請填寫在這邊!C$7:O$7)</f>
        <v>200</v>
      </c>
    </row>
    <row r="1118" spans="1:54" x14ac:dyDescent="0.25">
      <c r="A1118" s="8" t="s">
        <v>995</v>
      </c>
      <c r="B1118" s="8">
        <v>23</v>
      </c>
      <c r="C1118" s="10" t="s">
        <v>533</v>
      </c>
      <c r="D1118" s="10" t="s">
        <v>357</v>
      </c>
      <c r="E1118" s="10" t="s">
        <v>1851</v>
      </c>
      <c r="F1118" s="33">
        <f t="shared" si="17"/>
        <v>61.479750000000024</v>
      </c>
      <c r="G1118" s="8">
        <v>52.674999999999997</v>
      </c>
      <c r="H1118" s="8">
        <v>60.083333333333336</v>
      </c>
      <c r="I1118" s="14">
        <v>56.379166666666663</v>
      </c>
      <c r="J1118" s="14">
        <v>57.506749999999997</v>
      </c>
      <c r="K1118" s="8"/>
      <c r="L1118" s="11">
        <v>1</v>
      </c>
      <c r="M1118" s="11">
        <v>1</v>
      </c>
      <c r="N1118" s="11">
        <v>1</v>
      </c>
      <c r="O1118" s="11">
        <v>0</v>
      </c>
      <c r="P1118" s="11">
        <v>1</v>
      </c>
      <c r="Q1118" s="11">
        <v>0</v>
      </c>
      <c r="R1118" s="11">
        <v>0</v>
      </c>
      <c r="S1118" s="11">
        <v>0</v>
      </c>
      <c r="T1118" s="11">
        <v>0</v>
      </c>
      <c r="U1118" s="11">
        <v>0</v>
      </c>
      <c r="V1118" s="11">
        <v>0</v>
      </c>
      <c r="W1118" s="11">
        <v>0</v>
      </c>
      <c r="X1118" s="11">
        <v>0</v>
      </c>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6">
        <v>45</v>
      </c>
      <c r="AX1118" s="36">
        <v>0.4739583333333286</v>
      </c>
      <c r="AY1118" s="36">
        <v>118</v>
      </c>
      <c r="AZ1118" s="36">
        <v>119</v>
      </c>
      <c r="BA1118" s="36">
        <v>138.52024999999998</v>
      </c>
      <c r="BB1118" s="37">
        <f>SUMPRODUCT(L1118:X1118,分數請填寫在這邊!C$7:O$7)</f>
        <v>200</v>
      </c>
    </row>
    <row r="1119" spans="1:54" x14ac:dyDescent="0.25">
      <c r="A1119" s="8" t="s">
        <v>995</v>
      </c>
      <c r="B1119" s="8">
        <v>24</v>
      </c>
      <c r="C1119" s="10" t="s">
        <v>533</v>
      </c>
      <c r="D1119" s="10" t="s">
        <v>358</v>
      </c>
      <c r="E1119" s="10" t="s">
        <v>1852</v>
      </c>
      <c r="F1119" s="33">
        <f t="shared" si="17"/>
        <v>55.852000000000004</v>
      </c>
      <c r="G1119" s="8">
        <v>48.699999999999996</v>
      </c>
      <c r="H1119" s="8">
        <v>55.366666666666667</v>
      </c>
      <c r="I1119" s="14">
        <v>52.033333333333331</v>
      </c>
      <c r="J1119" s="14">
        <v>53.073999999999998</v>
      </c>
      <c r="K1119" s="8"/>
      <c r="L1119" s="11">
        <v>2</v>
      </c>
      <c r="M1119" s="11">
        <v>0</v>
      </c>
      <c r="N1119" s="11">
        <v>1</v>
      </c>
      <c r="O1119" s="11">
        <v>0</v>
      </c>
      <c r="P1119" s="11">
        <v>0</v>
      </c>
      <c r="Q1119" s="11">
        <v>0</v>
      </c>
      <c r="R1119" s="11">
        <v>0</v>
      </c>
      <c r="S1119" s="11">
        <v>0</v>
      </c>
      <c r="T1119" s="11">
        <v>0</v>
      </c>
      <c r="U1119" s="11">
        <v>0</v>
      </c>
      <c r="V1119" s="11">
        <v>0</v>
      </c>
      <c r="W1119" s="11">
        <v>0</v>
      </c>
      <c r="X1119" s="11">
        <v>1</v>
      </c>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36">
        <v>40</v>
      </c>
      <c r="AX1119" s="36">
        <v>4.1666666666664298E-2</v>
      </c>
      <c r="AY1119" s="36">
        <v>129</v>
      </c>
      <c r="AZ1119" s="36">
        <v>132</v>
      </c>
      <c r="BA1119" s="36">
        <v>144.148</v>
      </c>
      <c r="BB1119" s="37">
        <f>SUMPRODUCT(L1119:X1119,分數請填寫在這邊!C$7:O$7)</f>
        <v>200</v>
      </c>
    </row>
    <row r="1120" spans="1:54" x14ac:dyDescent="0.25">
      <c r="A1120" s="8" t="s">
        <v>995</v>
      </c>
      <c r="B1120" s="8">
        <v>25</v>
      </c>
      <c r="C1120" s="10" t="s">
        <v>533</v>
      </c>
      <c r="D1120" s="10" t="s">
        <v>542</v>
      </c>
      <c r="E1120" s="10" t="s">
        <v>1853</v>
      </c>
      <c r="F1120" s="33">
        <f t="shared" si="17"/>
        <v>90.396124999999984</v>
      </c>
      <c r="G1120" s="8">
        <v>45.175000000000004</v>
      </c>
      <c r="H1120" s="8">
        <v>53.912500000000001</v>
      </c>
      <c r="I1120" s="14">
        <v>49.543750000000003</v>
      </c>
      <c r="J1120" s="14">
        <v>50.534625000000005</v>
      </c>
      <c r="K1120" s="8"/>
      <c r="L1120" s="11">
        <v>1.75</v>
      </c>
      <c r="M1120" s="11">
        <v>1</v>
      </c>
      <c r="N1120" s="11">
        <v>1.25</v>
      </c>
      <c r="O1120" s="11">
        <v>0</v>
      </c>
      <c r="P1120" s="11">
        <v>1.25</v>
      </c>
      <c r="Q1120" s="11">
        <v>0</v>
      </c>
      <c r="R1120" s="11">
        <v>0</v>
      </c>
      <c r="S1120" s="11">
        <v>0</v>
      </c>
      <c r="T1120" s="11">
        <v>0</v>
      </c>
      <c r="U1120" s="11">
        <v>0</v>
      </c>
      <c r="V1120" s="11">
        <v>0</v>
      </c>
      <c r="W1120" s="11">
        <v>0</v>
      </c>
      <c r="X1120" s="11">
        <v>0</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36">
        <v>36</v>
      </c>
      <c r="AX1120" s="36">
        <v>0.92968750000000711</v>
      </c>
      <c r="AY1120" s="36">
        <v>143.25</v>
      </c>
      <c r="AZ1120" s="36">
        <v>146</v>
      </c>
      <c r="BA1120" s="36">
        <v>172.10387500000002</v>
      </c>
      <c r="BB1120" s="37">
        <f>SUMPRODUCT(L1120:X1120,分數請填寫在這邊!C$7:O$7)</f>
        <v>262.5</v>
      </c>
    </row>
    <row r="1121" spans="1:54" x14ac:dyDescent="0.25">
      <c r="A1121" s="8" t="s">
        <v>995</v>
      </c>
      <c r="B1121" s="8">
        <v>26</v>
      </c>
      <c r="C1121" s="10" t="s">
        <v>533</v>
      </c>
      <c r="D1121" s="10" t="s">
        <v>543</v>
      </c>
      <c r="E1121" s="10" t="s">
        <v>1854</v>
      </c>
      <c r="F1121" s="33">
        <f t="shared" si="17"/>
        <v>90.959366666666654</v>
      </c>
      <c r="G1121" s="8">
        <v>30.349999999999994</v>
      </c>
      <c r="H1121" s="8">
        <v>51.102222222222217</v>
      </c>
      <c r="I1121" s="14">
        <v>40.726111111111109</v>
      </c>
      <c r="J1121" s="14">
        <v>41.540633333333332</v>
      </c>
      <c r="K1121" s="8"/>
      <c r="L1121" s="11">
        <v>1.5</v>
      </c>
      <c r="M1121" s="11">
        <v>1</v>
      </c>
      <c r="N1121" s="11">
        <v>1</v>
      </c>
      <c r="O1121" s="11">
        <v>0</v>
      </c>
      <c r="P1121" s="11">
        <v>1</v>
      </c>
      <c r="Q1121" s="11">
        <v>0</v>
      </c>
      <c r="R1121" s="11">
        <v>0</v>
      </c>
      <c r="S1121" s="11">
        <v>0</v>
      </c>
      <c r="T1121" s="11">
        <v>0</v>
      </c>
      <c r="U1121" s="11">
        <v>0</v>
      </c>
      <c r="V1121" s="11">
        <v>0</v>
      </c>
      <c r="W1121" s="11">
        <v>0</v>
      </c>
      <c r="X1121" s="11">
        <v>0</v>
      </c>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36">
        <v>25</v>
      </c>
      <c r="AX1121" s="36">
        <v>0.9076388888888971</v>
      </c>
      <c r="AY1121" s="36">
        <v>106.5</v>
      </c>
      <c r="AZ1121" s="36">
        <v>107.5</v>
      </c>
      <c r="BA1121" s="36">
        <v>134.04063333333335</v>
      </c>
      <c r="BB1121" s="37">
        <f>SUMPRODUCT(L1121:X1121,分數請填寫在這邊!C$7:O$7)</f>
        <v>225</v>
      </c>
    </row>
    <row r="1122" spans="1:54" x14ac:dyDescent="0.25">
      <c r="A1122" s="8" t="s">
        <v>996</v>
      </c>
      <c r="B1122" s="8">
        <v>1</v>
      </c>
      <c r="C1122" s="10" t="s">
        <v>544</v>
      </c>
      <c r="D1122" s="10" t="s">
        <v>1</v>
      </c>
      <c r="E1122" s="10" t="s">
        <v>1855</v>
      </c>
      <c r="F1122" s="33">
        <f t="shared" si="17"/>
        <v>-69.5</v>
      </c>
      <c r="G1122" s="8">
        <v>72.19</v>
      </c>
      <c r="H1122" s="8">
        <v>76.409523809523805</v>
      </c>
      <c r="I1122" s="14">
        <v>74.299761904761908</v>
      </c>
      <c r="J1122" s="14">
        <v>67.874702380952385</v>
      </c>
      <c r="K1122" s="8"/>
      <c r="L1122" s="11">
        <v>2</v>
      </c>
      <c r="M1122" s="11">
        <v>1.25</v>
      </c>
      <c r="N1122" s="11">
        <v>0</v>
      </c>
      <c r="O1122" s="11">
        <v>0</v>
      </c>
      <c r="P1122" s="11">
        <v>0</v>
      </c>
      <c r="Q1122" s="11">
        <v>0</v>
      </c>
      <c r="R1122" s="11">
        <v>1</v>
      </c>
      <c r="S1122" s="11">
        <v>1</v>
      </c>
      <c r="T1122" s="11">
        <v>0</v>
      </c>
      <c r="U1122" s="11">
        <v>0</v>
      </c>
      <c r="V1122" s="11">
        <v>0</v>
      </c>
      <c r="W1122" s="11">
        <v>0</v>
      </c>
      <c r="X1122" s="11">
        <v>0</v>
      </c>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36">
        <v>67</v>
      </c>
      <c r="AX1122" s="36">
        <v>0.87470238095238528</v>
      </c>
      <c r="AY1122" s="36">
        <v>232</v>
      </c>
      <c r="AZ1122" s="36">
        <v>232</v>
      </c>
      <c r="BA1122" s="36">
        <v>232</v>
      </c>
      <c r="BB1122" s="37">
        <f>SUMPRODUCT(L1122:X1122,分數請填寫在這邊!C$7:O$7)</f>
        <v>162.5</v>
      </c>
    </row>
    <row r="1123" spans="1:54" x14ac:dyDescent="0.25">
      <c r="A1123" s="8" t="s">
        <v>996</v>
      </c>
      <c r="B1123" s="8">
        <v>2</v>
      </c>
      <c r="C1123" s="10" t="s">
        <v>544</v>
      </c>
      <c r="D1123" s="10" t="s">
        <v>2</v>
      </c>
      <c r="E1123" s="10" t="s">
        <v>1856</v>
      </c>
      <c r="F1123" s="33">
        <f t="shared" si="17"/>
        <v>-71</v>
      </c>
      <c r="G1123" s="8">
        <v>75.433333333333337</v>
      </c>
      <c r="H1123" s="8">
        <v>77.833333333333329</v>
      </c>
      <c r="I1123" s="14">
        <v>76.633333333333326</v>
      </c>
      <c r="J1123" s="14">
        <v>70.791666666666657</v>
      </c>
      <c r="K1123" s="8"/>
      <c r="L1123" s="11">
        <v>1</v>
      </c>
      <c r="M1123" s="11">
        <v>2</v>
      </c>
      <c r="N1123" s="11">
        <v>0</v>
      </c>
      <c r="O1123" s="11">
        <v>0</v>
      </c>
      <c r="P1123" s="11">
        <v>0</v>
      </c>
      <c r="Q1123" s="11">
        <v>0</v>
      </c>
      <c r="R1123" s="11">
        <v>1</v>
      </c>
      <c r="S1123" s="11">
        <v>1</v>
      </c>
      <c r="T1123" s="11">
        <v>0</v>
      </c>
      <c r="U1123" s="11">
        <v>0</v>
      </c>
      <c r="V1123" s="11">
        <v>0</v>
      </c>
      <c r="W1123" s="11">
        <v>0</v>
      </c>
      <c r="X1123" s="11">
        <v>0</v>
      </c>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36">
        <v>70</v>
      </c>
      <c r="AX1123" s="36">
        <v>0.79166666666665719</v>
      </c>
      <c r="AY1123" s="36">
        <v>221</v>
      </c>
      <c r="AZ1123" s="36">
        <v>221</v>
      </c>
      <c r="BA1123" s="36">
        <v>221</v>
      </c>
      <c r="BB1123" s="37">
        <f>SUMPRODUCT(L1123:X1123,分數請填寫在這邊!C$7:O$7)</f>
        <v>150</v>
      </c>
    </row>
    <row r="1124" spans="1:54" x14ac:dyDescent="0.25">
      <c r="A1124" s="8" t="s">
        <v>996</v>
      </c>
      <c r="B1124" s="8">
        <v>3</v>
      </c>
      <c r="C1124" s="10" t="s">
        <v>544</v>
      </c>
      <c r="D1124" s="10" t="s">
        <v>3</v>
      </c>
      <c r="E1124" s="10" t="s">
        <v>1857</v>
      </c>
      <c r="F1124" s="33">
        <f t="shared" si="17"/>
        <v>-127.71249999999998</v>
      </c>
      <c r="G1124" s="8">
        <v>77.92</v>
      </c>
      <c r="H1124" s="8">
        <v>83.05</v>
      </c>
      <c r="I1124" s="14">
        <v>80.484999999999999</v>
      </c>
      <c r="J1124" s="14">
        <v>75.606250000000003</v>
      </c>
      <c r="K1124" s="8"/>
      <c r="L1124" s="11">
        <v>1.5</v>
      </c>
      <c r="M1124" s="11">
        <v>1.5</v>
      </c>
      <c r="N1124" s="11">
        <v>0</v>
      </c>
      <c r="O1124" s="11">
        <v>0</v>
      </c>
      <c r="P1124" s="11">
        <v>0</v>
      </c>
      <c r="Q1124" s="11">
        <v>0</v>
      </c>
      <c r="R1124" s="11">
        <v>2</v>
      </c>
      <c r="S1124" s="11">
        <v>1</v>
      </c>
      <c r="T1124" s="11">
        <v>0</v>
      </c>
      <c r="U1124" s="11">
        <v>0</v>
      </c>
      <c r="V1124" s="11">
        <v>0</v>
      </c>
      <c r="W1124" s="11">
        <v>0</v>
      </c>
      <c r="X1124" s="11">
        <v>0</v>
      </c>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36">
        <v>75</v>
      </c>
      <c r="AX1124" s="36">
        <v>0.60625000000000284</v>
      </c>
      <c r="AY1124" s="36">
        <v>276.5</v>
      </c>
      <c r="AZ1124" s="36">
        <v>278.5</v>
      </c>
      <c r="BA1124" s="36">
        <v>277.71249999999998</v>
      </c>
      <c r="BB1124" s="37">
        <f>SUMPRODUCT(L1124:X1124,分數請填寫在這邊!C$7:O$7)</f>
        <v>150</v>
      </c>
    </row>
    <row r="1125" spans="1:54" x14ac:dyDescent="0.25">
      <c r="A1125" s="8" t="s">
        <v>996</v>
      </c>
      <c r="B1125" s="8">
        <v>4</v>
      </c>
      <c r="C1125" s="10" t="s">
        <v>544</v>
      </c>
      <c r="D1125" s="10" t="s">
        <v>4</v>
      </c>
      <c r="E1125" s="10" t="s">
        <v>1858</v>
      </c>
      <c r="F1125" s="33">
        <f t="shared" si="17"/>
        <v>-84.537500000000023</v>
      </c>
      <c r="G1125" s="8">
        <v>69.28</v>
      </c>
      <c r="H1125" s="8">
        <v>74.2</v>
      </c>
      <c r="I1125" s="14">
        <v>71.740000000000009</v>
      </c>
      <c r="J1125" s="14">
        <v>64.675000000000011</v>
      </c>
      <c r="K1125" s="8"/>
      <c r="L1125" s="11">
        <v>1.5</v>
      </c>
      <c r="M1125" s="11">
        <v>2</v>
      </c>
      <c r="N1125" s="11">
        <v>0</v>
      </c>
      <c r="O1125" s="11">
        <v>0</v>
      </c>
      <c r="P1125" s="11">
        <v>0</v>
      </c>
      <c r="Q1125" s="11">
        <v>0</v>
      </c>
      <c r="R1125" s="11">
        <v>0</v>
      </c>
      <c r="S1125" s="11">
        <v>0</v>
      </c>
      <c r="T1125" s="11">
        <v>1</v>
      </c>
      <c r="U1125" s="11">
        <v>0</v>
      </c>
      <c r="V1125" s="11">
        <v>2</v>
      </c>
      <c r="W1125" s="11">
        <v>0</v>
      </c>
      <c r="X1125" s="11">
        <v>0</v>
      </c>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36">
        <v>64</v>
      </c>
      <c r="AX1125" s="36">
        <v>0.67500000000001137</v>
      </c>
      <c r="AY1125" s="36">
        <v>256.5</v>
      </c>
      <c r="AZ1125" s="36">
        <v>261</v>
      </c>
      <c r="BA1125" s="36">
        <v>259.53750000000002</v>
      </c>
      <c r="BB1125" s="37">
        <f>SUMPRODUCT(L1125:X1125,分數請填寫在這邊!C$7:O$7)</f>
        <v>175</v>
      </c>
    </row>
    <row r="1126" spans="1:54" x14ac:dyDescent="0.25">
      <c r="A1126" s="8" t="s">
        <v>996</v>
      </c>
      <c r="B1126" s="8">
        <v>5</v>
      </c>
      <c r="C1126" s="10" t="s">
        <v>544</v>
      </c>
      <c r="D1126" s="10" t="s">
        <v>320</v>
      </c>
      <c r="E1126" s="10" t="s">
        <v>1859</v>
      </c>
      <c r="F1126" s="33">
        <f t="shared" si="17"/>
        <v>-98.695625000000007</v>
      </c>
      <c r="G1126" s="8">
        <v>70.725999999999999</v>
      </c>
      <c r="H1126" s="8">
        <v>74.015999999999991</v>
      </c>
      <c r="I1126" s="14">
        <v>72.370999999999995</v>
      </c>
      <c r="J1126" s="14">
        <v>65.463750000000005</v>
      </c>
      <c r="K1126" s="8"/>
      <c r="L1126" s="11">
        <v>1</v>
      </c>
      <c r="M1126" s="11">
        <v>1.5</v>
      </c>
      <c r="N1126" s="11">
        <v>0</v>
      </c>
      <c r="O1126" s="11">
        <v>0</v>
      </c>
      <c r="P1126" s="11">
        <v>0</v>
      </c>
      <c r="Q1126" s="11">
        <v>0</v>
      </c>
      <c r="R1126" s="11">
        <v>0</v>
      </c>
      <c r="S1126" s="11">
        <v>0</v>
      </c>
      <c r="T1126" s="11">
        <v>1.5</v>
      </c>
      <c r="U1126" s="11">
        <v>0</v>
      </c>
      <c r="V1126" s="11">
        <v>1.5</v>
      </c>
      <c r="W1126" s="11">
        <v>0</v>
      </c>
      <c r="X1126" s="11">
        <v>0</v>
      </c>
      <c r="Y1126" s="8"/>
      <c r="Z1126" s="8" t="s">
        <v>962</v>
      </c>
      <c r="AA1126" s="8"/>
      <c r="AB1126" s="8" t="s">
        <v>962</v>
      </c>
      <c r="AC1126" s="8"/>
      <c r="AD1126" s="8"/>
      <c r="AE1126" s="8"/>
      <c r="AF1126" s="8"/>
      <c r="AG1126" s="8"/>
      <c r="AH1126" s="8"/>
      <c r="AI1126" s="8"/>
      <c r="AJ1126" s="8"/>
      <c r="AK1126" s="8"/>
      <c r="AL1126" s="8"/>
      <c r="AM1126" s="8"/>
      <c r="AN1126" s="8"/>
      <c r="AO1126" s="8"/>
      <c r="AP1126" s="8"/>
      <c r="AQ1126" s="8"/>
      <c r="AR1126" s="8"/>
      <c r="AS1126" s="8"/>
      <c r="AT1126" s="8"/>
      <c r="AU1126" s="8"/>
      <c r="AV1126" s="8"/>
      <c r="AW1126" s="36">
        <v>65</v>
      </c>
      <c r="AX1126" s="36">
        <v>0.46375000000000455</v>
      </c>
      <c r="AY1126" s="36">
        <v>223</v>
      </c>
      <c r="AZ1126" s="36">
        <v>224.5</v>
      </c>
      <c r="BA1126" s="36">
        <v>223.69562500000001</v>
      </c>
      <c r="BB1126" s="37">
        <f>SUMPRODUCT(L1126:X1126,分數請填寫在這邊!C$7:O$7)</f>
        <v>125</v>
      </c>
    </row>
    <row r="1127" spans="1:54" x14ac:dyDescent="0.25">
      <c r="A1127" s="8" t="s">
        <v>996</v>
      </c>
      <c r="B1127" s="8">
        <v>6</v>
      </c>
      <c r="C1127" s="10" t="s">
        <v>544</v>
      </c>
      <c r="D1127" s="10" t="s">
        <v>545</v>
      </c>
      <c r="E1127" s="10" t="s">
        <v>1860</v>
      </c>
      <c r="F1127" s="33">
        <f t="shared" si="17"/>
        <v>-120.75487012987014</v>
      </c>
      <c r="G1127" s="8">
        <v>72.428571428571431</v>
      </c>
      <c r="H1127" s="8">
        <v>76.854545454545459</v>
      </c>
      <c r="I1127" s="14">
        <v>74.641558441558445</v>
      </c>
      <c r="J1127" s="14">
        <v>68.30194805194806</v>
      </c>
      <c r="K1127" s="8"/>
      <c r="L1127" s="11">
        <v>1.5</v>
      </c>
      <c r="M1127" s="11">
        <v>2</v>
      </c>
      <c r="N1127" s="11">
        <v>0</v>
      </c>
      <c r="O1127" s="11">
        <v>0</v>
      </c>
      <c r="P1127" s="11">
        <v>0</v>
      </c>
      <c r="Q1127" s="11">
        <v>0</v>
      </c>
      <c r="R1127" s="11">
        <v>1</v>
      </c>
      <c r="S1127" s="11">
        <v>0</v>
      </c>
      <c r="T1127" s="11">
        <v>1.5</v>
      </c>
      <c r="U1127" s="11">
        <v>0</v>
      </c>
      <c r="V1127" s="11">
        <v>1</v>
      </c>
      <c r="W1127" s="11">
        <v>0</v>
      </c>
      <c r="X1127" s="11">
        <v>0</v>
      </c>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36">
        <v>68</v>
      </c>
      <c r="AX1127" s="36">
        <v>0.30194805194805951</v>
      </c>
      <c r="AY1127" s="36">
        <v>295</v>
      </c>
      <c r="AZ1127" s="36">
        <v>297.5</v>
      </c>
      <c r="BA1127" s="36">
        <v>295.75487012987014</v>
      </c>
      <c r="BB1127" s="37">
        <f>SUMPRODUCT(L1127:X1127,分數請填寫在這邊!C$7:O$7)</f>
        <v>175</v>
      </c>
    </row>
    <row r="1128" spans="1:54" x14ac:dyDescent="0.25">
      <c r="A1128" s="8" t="s">
        <v>996</v>
      </c>
      <c r="B1128" s="8">
        <v>7</v>
      </c>
      <c r="C1128" s="10" t="s">
        <v>544</v>
      </c>
      <c r="D1128" s="10" t="s">
        <v>129</v>
      </c>
      <c r="E1128" s="10" t="s">
        <v>1861</v>
      </c>
      <c r="F1128" s="33">
        <f t="shared" si="17"/>
        <v>-107.84722222222217</v>
      </c>
      <c r="G1128" s="8">
        <v>77.311111111111103</v>
      </c>
      <c r="H1128" s="8">
        <v>78.566666666666663</v>
      </c>
      <c r="I1128" s="14">
        <v>77.938888888888883</v>
      </c>
      <c r="J1128" s="14">
        <v>72.4236111111111</v>
      </c>
      <c r="K1128" s="8"/>
      <c r="L1128" s="11">
        <v>1</v>
      </c>
      <c r="M1128" s="11">
        <v>2</v>
      </c>
      <c r="N1128" s="11">
        <v>0</v>
      </c>
      <c r="O1128" s="11">
        <v>0</v>
      </c>
      <c r="P1128" s="11">
        <v>0</v>
      </c>
      <c r="Q1128" s="11">
        <v>0</v>
      </c>
      <c r="R1128" s="11">
        <v>0</v>
      </c>
      <c r="S1128" s="11">
        <v>0</v>
      </c>
      <c r="T1128" s="11">
        <v>1</v>
      </c>
      <c r="U1128" s="11">
        <v>0</v>
      </c>
      <c r="V1128" s="11">
        <v>1</v>
      </c>
      <c r="W1128" s="11">
        <v>1</v>
      </c>
      <c r="X1128" s="11">
        <v>0</v>
      </c>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36">
        <v>72</v>
      </c>
      <c r="AX1128" s="36">
        <v>0.42361111111110006</v>
      </c>
      <c r="AY1128" s="36">
        <v>257</v>
      </c>
      <c r="AZ1128" s="36">
        <v>259</v>
      </c>
      <c r="BA1128" s="36">
        <v>257.84722222222217</v>
      </c>
      <c r="BB1128" s="37">
        <f>SUMPRODUCT(L1128:X1128,分數請填寫在這邊!C$7:O$7)</f>
        <v>150</v>
      </c>
    </row>
    <row r="1129" spans="1:54" x14ac:dyDescent="0.25">
      <c r="A1129" s="8" t="s">
        <v>996</v>
      </c>
      <c r="B1129" s="8">
        <v>8</v>
      </c>
      <c r="C1129" s="10" t="s">
        <v>544</v>
      </c>
      <c r="D1129" s="10" t="s">
        <v>546</v>
      </c>
      <c r="E1129" s="10" t="s">
        <v>1862</v>
      </c>
      <c r="F1129" s="33">
        <f t="shared" si="17"/>
        <v>-76.620535714285751</v>
      </c>
      <c r="G1129" s="8">
        <v>73.714285714285708</v>
      </c>
      <c r="H1129" s="8">
        <v>77.550000000000011</v>
      </c>
      <c r="I1129" s="14">
        <v>75.632142857142867</v>
      </c>
      <c r="J1129" s="14">
        <v>69.540178571428584</v>
      </c>
      <c r="K1129" s="8"/>
      <c r="L1129" s="11">
        <v>1</v>
      </c>
      <c r="M1129" s="11">
        <v>1</v>
      </c>
      <c r="N1129" s="11">
        <v>0</v>
      </c>
      <c r="O1129" s="11">
        <v>0</v>
      </c>
      <c r="P1129" s="11">
        <v>0</v>
      </c>
      <c r="Q1129" s="11">
        <v>0</v>
      </c>
      <c r="R1129" s="11">
        <v>1</v>
      </c>
      <c r="S1129" s="11">
        <v>0</v>
      </c>
      <c r="T1129" s="11">
        <v>1</v>
      </c>
      <c r="U1129" s="11">
        <v>0</v>
      </c>
      <c r="V1129" s="11">
        <v>0</v>
      </c>
      <c r="W1129" s="11">
        <v>0</v>
      </c>
      <c r="X1129" s="11">
        <v>0</v>
      </c>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36">
        <v>69</v>
      </c>
      <c r="AX1129" s="36">
        <v>0.54017857142858361</v>
      </c>
      <c r="AY1129" s="36">
        <v>175</v>
      </c>
      <c r="AZ1129" s="36">
        <v>178</v>
      </c>
      <c r="BA1129" s="36">
        <v>176.62053571428575</v>
      </c>
      <c r="BB1129" s="37">
        <f>SUMPRODUCT(L1129:X1129,分數請填寫在這邊!C$7:O$7)</f>
        <v>100</v>
      </c>
    </row>
    <row r="1130" spans="1:54" x14ac:dyDescent="0.25">
      <c r="A1130" s="8" t="s">
        <v>996</v>
      </c>
      <c r="B1130" s="8">
        <v>9</v>
      </c>
      <c r="C1130" s="10" t="s">
        <v>544</v>
      </c>
      <c r="D1130" s="10" t="s">
        <v>19</v>
      </c>
      <c r="E1130" s="10" t="s">
        <v>1863</v>
      </c>
      <c r="F1130" s="33">
        <f t="shared" si="17"/>
        <v>-138.5</v>
      </c>
      <c r="G1130" s="8">
        <v>80.3</v>
      </c>
      <c r="H1130" s="8">
        <v>83.451999999999998</v>
      </c>
      <c r="I1130" s="14">
        <v>81.876000000000005</v>
      </c>
      <c r="J1130" s="14">
        <v>77.344999999999999</v>
      </c>
      <c r="K1130" s="8"/>
      <c r="L1130" s="11">
        <v>1</v>
      </c>
      <c r="M1130" s="11">
        <v>2</v>
      </c>
      <c r="N1130" s="11">
        <v>0</v>
      </c>
      <c r="O1130" s="11">
        <v>0</v>
      </c>
      <c r="P1130" s="11">
        <v>0</v>
      </c>
      <c r="Q1130" s="11">
        <v>0</v>
      </c>
      <c r="R1130" s="11">
        <v>0</v>
      </c>
      <c r="S1130" s="11">
        <v>0</v>
      </c>
      <c r="T1130" s="11">
        <v>1.5</v>
      </c>
      <c r="U1130" s="11">
        <v>0</v>
      </c>
      <c r="V1130" s="11">
        <v>2</v>
      </c>
      <c r="W1130" s="11">
        <v>0</v>
      </c>
      <c r="X1130" s="11">
        <v>0</v>
      </c>
      <c r="Y1130" s="8"/>
      <c r="Z1130" s="8"/>
      <c r="AA1130" s="8"/>
      <c r="AB1130" s="8" t="s">
        <v>955</v>
      </c>
      <c r="AC1130" s="8"/>
      <c r="AD1130" s="8"/>
      <c r="AE1130" s="8"/>
      <c r="AF1130" s="8"/>
      <c r="AG1130" s="8"/>
      <c r="AH1130" s="8"/>
      <c r="AI1130" s="8"/>
      <c r="AJ1130" s="8"/>
      <c r="AK1130" s="8"/>
      <c r="AL1130" s="8"/>
      <c r="AM1130" s="8"/>
      <c r="AN1130" s="8"/>
      <c r="AO1130" s="8"/>
      <c r="AP1130" s="8"/>
      <c r="AQ1130" s="8"/>
      <c r="AR1130" s="8"/>
      <c r="AS1130" s="8"/>
      <c r="AT1130" s="8"/>
      <c r="AU1130" s="8"/>
      <c r="AV1130" s="8"/>
      <c r="AW1130" s="36">
        <v>77</v>
      </c>
      <c r="AX1130" s="36">
        <v>0.34499999999999886</v>
      </c>
      <c r="AY1130" s="36">
        <v>288.5</v>
      </c>
      <c r="AZ1130" s="36">
        <v>288.5</v>
      </c>
      <c r="BA1130" s="36">
        <v>288.5</v>
      </c>
      <c r="BB1130" s="37">
        <f>SUMPRODUCT(L1130:X1130,分數請填寫在這邊!C$7:O$7)</f>
        <v>150</v>
      </c>
    </row>
    <row r="1131" spans="1:54" x14ac:dyDescent="0.25">
      <c r="A1131" s="8" t="s">
        <v>996</v>
      </c>
      <c r="B1131" s="8">
        <v>10</v>
      </c>
      <c r="C1131" s="10" t="s">
        <v>544</v>
      </c>
      <c r="D1131" s="10" t="s">
        <v>50</v>
      </c>
      <c r="E1131" s="10" t="s">
        <v>1864</v>
      </c>
      <c r="F1131" s="33">
        <f t="shared" si="17"/>
        <v>-108.39999999999998</v>
      </c>
      <c r="G1131" s="8">
        <v>81.466666666666654</v>
      </c>
      <c r="H1131" s="8">
        <v>84.653333333333322</v>
      </c>
      <c r="I1131" s="14">
        <v>83.059999999999988</v>
      </c>
      <c r="J1131" s="14">
        <v>78.824999999999989</v>
      </c>
      <c r="K1131" s="8"/>
      <c r="L1131" s="11">
        <v>0</v>
      </c>
      <c r="M1131" s="11">
        <v>2</v>
      </c>
      <c r="N1131" s="11">
        <v>0</v>
      </c>
      <c r="O1131" s="11">
        <v>0</v>
      </c>
      <c r="P1131" s="11">
        <v>0</v>
      </c>
      <c r="Q1131" s="11">
        <v>0</v>
      </c>
      <c r="R1131" s="11">
        <v>0</v>
      </c>
      <c r="S1131" s="11">
        <v>0</v>
      </c>
      <c r="T1131" s="11">
        <v>1</v>
      </c>
      <c r="U1131" s="11">
        <v>0</v>
      </c>
      <c r="V1131" s="11">
        <v>1.75</v>
      </c>
      <c r="W1131" s="11">
        <v>0</v>
      </c>
      <c r="X1131" s="11">
        <v>0</v>
      </c>
      <c r="Y1131" s="8"/>
      <c r="Z1131" s="8" t="s">
        <v>957</v>
      </c>
      <c r="AA1131" s="8"/>
      <c r="AB1131" s="8" t="s">
        <v>955</v>
      </c>
      <c r="AC1131" s="8"/>
      <c r="AD1131" s="8"/>
      <c r="AE1131" s="8"/>
      <c r="AF1131" s="8"/>
      <c r="AG1131" s="8"/>
      <c r="AH1131" s="8"/>
      <c r="AI1131" s="8"/>
      <c r="AJ1131" s="8"/>
      <c r="AK1131" s="8"/>
      <c r="AL1131" s="8"/>
      <c r="AM1131" s="8"/>
      <c r="AN1131" s="8"/>
      <c r="AO1131" s="8"/>
      <c r="AP1131" s="8"/>
      <c r="AQ1131" s="8"/>
      <c r="AR1131" s="8"/>
      <c r="AS1131" s="8"/>
      <c r="AT1131" s="8"/>
      <c r="AU1131" s="8"/>
      <c r="AV1131" s="8"/>
      <c r="AW1131" s="36">
        <v>78</v>
      </c>
      <c r="AX1131" s="36">
        <v>0.82499999999998863</v>
      </c>
      <c r="AY1131" s="36">
        <v>206.75</v>
      </c>
      <c r="AZ1131" s="36">
        <v>208.75</v>
      </c>
      <c r="BA1131" s="36">
        <v>208.39999999999998</v>
      </c>
      <c r="BB1131" s="37">
        <f>SUMPRODUCT(L1131:X1131,分數請填寫在這邊!C$7:O$7)</f>
        <v>100</v>
      </c>
    </row>
    <row r="1132" spans="1:54" x14ac:dyDescent="0.25">
      <c r="A1132" s="8" t="s">
        <v>996</v>
      </c>
      <c r="B1132" s="8">
        <v>11</v>
      </c>
      <c r="C1132" s="10" t="s">
        <v>544</v>
      </c>
      <c r="D1132" s="10" t="s">
        <v>86</v>
      </c>
      <c r="E1132" s="10" t="s">
        <v>1865</v>
      </c>
      <c r="F1132" s="33">
        <f t="shared" si="17"/>
        <v>-111</v>
      </c>
      <c r="G1132" s="8">
        <v>78.8</v>
      </c>
      <c r="H1132" s="8">
        <v>81.8</v>
      </c>
      <c r="I1132" s="14">
        <v>80.3</v>
      </c>
      <c r="J1132" s="14">
        <v>75.375</v>
      </c>
      <c r="K1132" s="8"/>
      <c r="L1132" s="11">
        <v>1.5</v>
      </c>
      <c r="M1132" s="11">
        <v>2</v>
      </c>
      <c r="N1132" s="11">
        <v>0</v>
      </c>
      <c r="O1132" s="11">
        <v>0</v>
      </c>
      <c r="P1132" s="11">
        <v>0</v>
      </c>
      <c r="Q1132" s="11">
        <v>0</v>
      </c>
      <c r="R1132" s="11">
        <v>0</v>
      </c>
      <c r="S1132" s="11">
        <v>1</v>
      </c>
      <c r="T1132" s="11">
        <v>0</v>
      </c>
      <c r="U1132" s="11">
        <v>0</v>
      </c>
      <c r="V1132" s="11">
        <v>2</v>
      </c>
      <c r="W1132" s="11">
        <v>0</v>
      </c>
      <c r="X1132" s="11">
        <v>0</v>
      </c>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36">
        <v>75</v>
      </c>
      <c r="AX1132" s="36">
        <v>0.375</v>
      </c>
      <c r="AY1132" s="36">
        <v>286</v>
      </c>
      <c r="AZ1132" s="36">
        <v>286</v>
      </c>
      <c r="BA1132" s="36">
        <v>286</v>
      </c>
      <c r="BB1132" s="37">
        <f>SUMPRODUCT(L1132:X1132,分數請填寫在這邊!C$7:O$7)</f>
        <v>175</v>
      </c>
    </row>
    <row r="1133" spans="1:54" x14ac:dyDescent="0.25">
      <c r="A1133" s="8" t="s">
        <v>996</v>
      </c>
      <c r="B1133" s="8">
        <v>12</v>
      </c>
      <c r="C1133" s="10" t="s">
        <v>544</v>
      </c>
      <c r="D1133" s="10" t="s">
        <v>2603</v>
      </c>
      <c r="E1133" s="10" t="s">
        <v>2941</v>
      </c>
      <c r="F1133" s="33">
        <f t="shared" si="17"/>
        <v>29</v>
      </c>
      <c r="G1133" s="8">
        <v>80.38333333333334</v>
      </c>
      <c r="H1133" s="8">
        <v>83.74545454545455</v>
      </c>
      <c r="I1133" s="14">
        <v>82.064393939393938</v>
      </c>
      <c r="J1133" s="14">
        <v>83.705681818181816</v>
      </c>
      <c r="K1133" s="8"/>
      <c r="L1133" s="11">
        <v>1.5</v>
      </c>
      <c r="M1133" s="11">
        <v>2</v>
      </c>
      <c r="N1133" s="11">
        <v>0</v>
      </c>
      <c r="O1133" s="11">
        <v>0</v>
      </c>
      <c r="P1133" s="11">
        <v>1</v>
      </c>
      <c r="Q1133" s="11">
        <v>0</v>
      </c>
      <c r="R1133" s="11">
        <v>0</v>
      </c>
      <c r="S1133" s="11">
        <v>0</v>
      </c>
      <c r="T1133" s="11">
        <v>0</v>
      </c>
      <c r="U1133" s="11">
        <v>2</v>
      </c>
      <c r="V1133" s="11">
        <v>0</v>
      </c>
      <c r="W1133" s="11">
        <v>0</v>
      </c>
      <c r="X1133" s="11">
        <v>0</v>
      </c>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36">
        <v>77</v>
      </c>
      <c r="AX1133" s="36">
        <v>0.58049242424242209</v>
      </c>
      <c r="AY1133" s="36">
        <v>278</v>
      </c>
      <c r="AZ1133" s="36">
        <v>278</v>
      </c>
      <c r="BA1133" s="36">
        <v>296</v>
      </c>
      <c r="BB1133" s="37">
        <f>SUMPRODUCT(L1133:X1133,分數請填寫在這邊!C$7:O$7)</f>
        <v>325</v>
      </c>
    </row>
    <row r="1134" spans="1:54" x14ac:dyDescent="0.25">
      <c r="A1134" s="8" t="s">
        <v>996</v>
      </c>
      <c r="B1134" s="8">
        <v>13</v>
      </c>
      <c r="C1134" s="10" t="s">
        <v>544</v>
      </c>
      <c r="D1134" s="10" t="s">
        <v>2604</v>
      </c>
      <c r="E1134" s="10" t="s">
        <v>2942</v>
      </c>
      <c r="F1134" s="33">
        <f t="shared" si="17"/>
        <v>-114</v>
      </c>
      <c r="G1134" s="8">
        <v>80.38333333333334</v>
      </c>
      <c r="H1134" s="8">
        <v>83.74545454545455</v>
      </c>
      <c r="I1134" s="14">
        <v>82.064393939393938</v>
      </c>
      <c r="J1134" s="14">
        <v>77.580492424242422</v>
      </c>
      <c r="K1134" s="8"/>
      <c r="L1134" s="11">
        <v>1.5</v>
      </c>
      <c r="M1134" s="11">
        <v>2</v>
      </c>
      <c r="N1134" s="11">
        <v>0</v>
      </c>
      <c r="O1134" s="11">
        <v>0</v>
      </c>
      <c r="P1134" s="11">
        <v>0</v>
      </c>
      <c r="Q1134" s="11">
        <v>0</v>
      </c>
      <c r="R1134" s="11">
        <v>0</v>
      </c>
      <c r="S1134" s="11">
        <v>0</v>
      </c>
      <c r="T1134" s="11">
        <v>1</v>
      </c>
      <c r="U1134" s="11">
        <v>0</v>
      </c>
      <c r="V1134" s="11">
        <v>2</v>
      </c>
      <c r="W1134" s="11">
        <v>0</v>
      </c>
      <c r="X1134" s="11">
        <v>0</v>
      </c>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36">
        <v>77</v>
      </c>
      <c r="AX1134" s="36">
        <v>0.58049242424242209</v>
      </c>
      <c r="AY1134" s="36">
        <v>289</v>
      </c>
      <c r="AZ1134" s="36">
        <v>289</v>
      </c>
      <c r="BA1134" s="36">
        <v>289</v>
      </c>
      <c r="BB1134" s="37">
        <f>SUMPRODUCT(L1134:X1134,分數請填寫在這邊!C$7:O$7)</f>
        <v>175</v>
      </c>
    </row>
    <row r="1135" spans="1:54" x14ac:dyDescent="0.25">
      <c r="A1135" s="8" t="s">
        <v>996</v>
      </c>
      <c r="B1135" s="8">
        <v>14</v>
      </c>
      <c r="C1135" s="10" t="s">
        <v>544</v>
      </c>
      <c r="D1135" s="10" t="s">
        <v>56</v>
      </c>
      <c r="E1135" s="10" t="s">
        <v>1866</v>
      </c>
      <c r="F1135" s="33">
        <f t="shared" si="17"/>
        <v>-119.72500000000002</v>
      </c>
      <c r="G1135" s="8">
        <v>79.42</v>
      </c>
      <c r="H1135" s="8">
        <v>81.559999999999988</v>
      </c>
      <c r="I1135" s="14">
        <v>80.489999999999995</v>
      </c>
      <c r="J1135" s="14">
        <v>75.612499999999997</v>
      </c>
      <c r="K1135" s="8"/>
      <c r="L1135" s="11">
        <v>1.5</v>
      </c>
      <c r="M1135" s="11">
        <v>1.5</v>
      </c>
      <c r="N1135" s="11">
        <v>0</v>
      </c>
      <c r="O1135" s="11">
        <v>0</v>
      </c>
      <c r="P1135" s="11">
        <v>0</v>
      </c>
      <c r="Q1135" s="11">
        <v>0</v>
      </c>
      <c r="R1135" s="11">
        <v>1</v>
      </c>
      <c r="S1135" s="11">
        <v>0</v>
      </c>
      <c r="T1135" s="11">
        <v>1</v>
      </c>
      <c r="U1135" s="11">
        <v>0</v>
      </c>
      <c r="V1135" s="11">
        <v>1</v>
      </c>
      <c r="W1135" s="11">
        <v>0</v>
      </c>
      <c r="X1135" s="11">
        <v>0</v>
      </c>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36">
        <v>75</v>
      </c>
      <c r="AX1135" s="36">
        <v>0.61249999999999716</v>
      </c>
      <c r="AY1135" s="36">
        <v>268.5</v>
      </c>
      <c r="AZ1135" s="36">
        <v>270.5</v>
      </c>
      <c r="BA1135" s="36">
        <v>269.72500000000002</v>
      </c>
      <c r="BB1135" s="37">
        <f>SUMPRODUCT(L1135:X1135,分數請填寫在這邊!C$7:O$7)</f>
        <v>150</v>
      </c>
    </row>
    <row r="1136" spans="1:54" x14ac:dyDescent="0.25">
      <c r="A1136" s="8" t="s">
        <v>996</v>
      </c>
      <c r="B1136" s="8">
        <v>15</v>
      </c>
      <c r="C1136" s="10" t="s">
        <v>544</v>
      </c>
      <c r="D1136" s="10" t="s">
        <v>547</v>
      </c>
      <c r="E1136" s="10" t="s">
        <v>1867</v>
      </c>
      <c r="F1136" s="33">
        <f t="shared" si="17"/>
        <v>-118.00545634920633</v>
      </c>
      <c r="G1136" s="8">
        <v>78.965714285714284</v>
      </c>
      <c r="H1136" s="8">
        <v>80.717777777777783</v>
      </c>
      <c r="I1136" s="14">
        <v>79.841746031746027</v>
      </c>
      <c r="J1136" s="14">
        <v>74.802182539682534</v>
      </c>
      <c r="K1136" s="8"/>
      <c r="L1136" s="11">
        <v>1.5</v>
      </c>
      <c r="M1136" s="11">
        <v>1.5</v>
      </c>
      <c r="N1136" s="11">
        <v>0</v>
      </c>
      <c r="O1136" s="11">
        <v>0</v>
      </c>
      <c r="P1136" s="11">
        <v>0</v>
      </c>
      <c r="Q1136" s="11">
        <v>0</v>
      </c>
      <c r="R1136" s="11">
        <v>1</v>
      </c>
      <c r="S1136" s="11">
        <v>0</v>
      </c>
      <c r="T1136" s="11">
        <v>1</v>
      </c>
      <c r="U1136" s="11">
        <v>0</v>
      </c>
      <c r="V1136" s="11">
        <v>1</v>
      </c>
      <c r="W1136" s="11">
        <v>0</v>
      </c>
      <c r="X1136" s="11">
        <v>0</v>
      </c>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36">
        <v>74</v>
      </c>
      <c r="AX1136" s="36">
        <v>0.8021825396825335</v>
      </c>
      <c r="AY1136" s="36">
        <v>266</v>
      </c>
      <c r="AZ1136" s="36">
        <v>268.5</v>
      </c>
      <c r="BA1136" s="36">
        <v>268.00545634920633</v>
      </c>
      <c r="BB1136" s="37">
        <f>SUMPRODUCT(L1136:X1136,分數請填寫在這邊!C$7:O$7)</f>
        <v>150</v>
      </c>
    </row>
    <row r="1137" spans="1:54" x14ac:dyDescent="0.25">
      <c r="A1137" s="8" t="s">
        <v>996</v>
      </c>
      <c r="B1137" s="8">
        <v>16</v>
      </c>
      <c r="C1137" s="10" t="s">
        <v>544</v>
      </c>
      <c r="D1137" s="10" t="s">
        <v>190</v>
      </c>
      <c r="E1137" s="10" t="s">
        <v>1868</v>
      </c>
      <c r="F1137" s="33">
        <f t="shared" si="17"/>
        <v>-123.76499999999999</v>
      </c>
      <c r="G1137" s="8">
        <v>81.705999999999989</v>
      </c>
      <c r="H1137" s="8">
        <v>83.4</v>
      </c>
      <c r="I1137" s="14">
        <v>82.552999999999997</v>
      </c>
      <c r="J1137" s="14">
        <v>78.191249999999997</v>
      </c>
      <c r="K1137" s="8"/>
      <c r="L1137" s="11">
        <v>1.5</v>
      </c>
      <c r="M1137" s="11">
        <v>1.5</v>
      </c>
      <c r="N1137" s="11">
        <v>0</v>
      </c>
      <c r="O1137" s="11">
        <v>0</v>
      </c>
      <c r="P1137" s="11">
        <v>0</v>
      </c>
      <c r="Q1137" s="11">
        <v>0</v>
      </c>
      <c r="R1137" s="11">
        <v>1</v>
      </c>
      <c r="S1137" s="11">
        <v>0</v>
      </c>
      <c r="T1137" s="11">
        <v>1</v>
      </c>
      <c r="U1137" s="11">
        <v>0</v>
      </c>
      <c r="V1137" s="11">
        <v>1</v>
      </c>
      <c r="W1137" s="11">
        <v>0</v>
      </c>
      <c r="X1137" s="11">
        <v>0</v>
      </c>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36">
        <v>78</v>
      </c>
      <c r="AX1137" s="36">
        <v>0.19124999999999659</v>
      </c>
      <c r="AY1137" s="36">
        <v>273</v>
      </c>
      <c r="AZ1137" s="36">
        <v>277</v>
      </c>
      <c r="BA1137" s="36">
        <v>273.76499999999999</v>
      </c>
      <c r="BB1137" s="37">
        <f>SUMPRODUCT(L1137:X1137,分數請填寫在這邊!C$7:O$7)</f>
        <v>150</v>
      </c>
    </row>
    <row r="1138" spans="1:54" x14ac:dyDescent="0.25">
      <c r="A1138" s="8" t="s">
        <v>996</v>
      </c>
      <c r="B1138" s="8">
        <v>17</v>
      </c>
      <c r="C1138" s="10" t="s">
        <v>544</v>
      </c>
      <c r="D1138" s="10" t="s">
        <v>548</v>
      </c>
      <c r="E1138" s="10" t="s">
        <v>1869</v>
      </c>
      <c r="F1138" s="33">
        <f t="shared" si="17"/>
        <v>-82.521428571428544</v>
      </c>
      <c r="G1138" s="8">
        <v>71.766666666666652</v>
      </c>
      <c r="H1138" s="8">
        <v>74.922857142857154</v>
      </c>
      <c r="I1138" s="14">
        <v>73.344761904761896</v>
      </c>
      <c r="J1138" s="14">
        <v>66.680952380952363</v>
      </c>
      <c r="K1138" s="8"/>
      <c r="L1138" s="11">
        <v>1</v>
      </c>
      <c r="M1138" s="11">
        <v>1.5</v>
      </c>
      <c r="N1138" s="11">
        <v>0</v>
      </c>
      <c r="O1138" s="11">
        <v>0</v>
      </c>
      <c r="P1138" s="11">
        <v>0</v>
      </c>
      <c r="Q1138" s="11">
        <v>0</v>
      </c>
      <c r="R1138" s="11">
        <v>0</v>
      </c>
      <c r="S1138" s="11">
        <v>0</v>
      </c>
      <c r="T1138" s="11">
        <v>1.5</v>
      </c>
      <c r="U1138" s="11">
        <v>0</v>
      </c>
      <c r="V1138" s="11">
        <v>1</v>
      </c>
      <c r="W1138" s="11">
        <v>0</v>
      </c>
      <c r="X1138" s="11">
        <v>0</v>
      </c>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36">
        <v>66</v>
      </c>
      <c r="AX1138" s="36">
        <v>0.68095238095236255</v>
      </c>
      <c r="AY1138" s="36">
        <v>206.5</v>
      </c>
      <c r="AZ1138" s="36">
        <v>208</v>
      </c>
      <c r="BA1138" s="36">
        <v>207.52142857142854</v>
      </c>
      <c r="BB1138" s="37">
        <f>SUMPRODUCT(L1138:X1138,分數請填寫在這邊!C$7:O$7)</f>
        <v>125</v>
      </c>
    </row>
    <row r="1139" spans="1:54" x14ac:dyDescent="0.25">
      <c r="A1139" s="8" t="s">
        <v>996</v>
      </c>
      <c r="B1139" s="8">
        <v>18</v>
      </c>
      <c r="C1139" s="10" t="s">
        <v>544</v>
      </c>
      <c r="D1139" s="10" t="s">
        <v>549</v>
      </c>
      <c r="E1139" s="10" t="s">
        <v>1870</v>
      </c>
      <c r="F1139" s="33">
        <f t="shared" si="17"/>
        <v>-93.01124999999999</v>
      </c>
      <c r="G1139" s="8">
        <v>78.16</v>
      </c>
      <c r="H1139" s="8">
        <v>79.451999999999998</v>
      </c>
      <c r="I1139" s="14">
        <v>78.805999999999997</v>
      </c>
      <c r="J1139" s="14">
        <v>73.507499999999993</v>
      </c>
      <c r="K1139" s="8"/>
      <c r="L1139" s="11">
        <v>1.25</v>
      </c>
      <c r="M1139" s="11">
        <v>1.5</v>
      </c>
      <c r="N1139" s="11">
        <v>0</v>
      </c>
      <c r="O1139" s="11">
        <v>0</v>
      </c>
      <c r="P1139" s="11">
        <v>0</v>
      </c>
      <c r="Q1139" s="11">
        <v>0</v>
      </c>
      <c r="R1139" s="11">
        <v>0</v>
      </c>
      <c r="S1139" s="11">
        <v>0</v>
      </c>
      <c r="T1139" s="11">
        <v>1.5</v>
      </c>
      <c r="U1139" s="11">
        <v>0</v>
      </c>
      <c r="V1139" s="11">
        <v>1</v>
      </c>
      <c r="W1139" s="11">
        <v>0</v>
      </c>
      <c r="X1139" s="11">
        <v>0</v>
      </c>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36">
        <v>73</v>
      </c>
      <c r="AX1139" s="36">
        <v>0.50749999999999318</v>
      </c>
      <c r="AY1139" s="36">
        <v>229.75</v>
      </c>
      <c r="AZ1139" s="36">
        <v>231.25</v>
      </c>
      <c r="BA1139" s="36">
        <v>230.51124999999999</v>
      </c>
      <c r="BB1139" s="37">
        <f>SUMPRODUCT(L1139:X1139,分數請填寫在這邊!C$7:O$7)</f>
        <v>137.5</v>
      </c>
    </row>
    <row r="1140" spans="1:54" x14ac:dyDescent="0.25">
      <c r="A1140" s="8" t="s">
        <v>996</v>
      </c>
      <c r="B1140" s="8">
        <v>19</v>
      </c>
      <c r="C1140" s="10" t="s">
        <v>544</v>
      </c>
      <c r="D1140" s="10" t="s">
        <v>8</v>
      </c>
      <c r="E1140" s="10" t="s">
        <v>1871</v>
      </c>
      <c r="F1140" s="33">
        <f t="shared" si="17"/>
        <v>59.028888888888901</v>
      </c>
      <c r="G1140" s="8">
        <v>67.83</v>
      </c>
      <c r="H1140" s="8">
        <v>73.391111111111115</v>
      </c>
      <c r="I1140" s="14">
        <v>70.61055555555555</v>
      </c>
      <c r="J1140" s="14">
        <v>70.61055555555555</v>
      </c>
      <c r="K1140" s="8"/>
      <c r="L1140" s="11">
        <v>0</v>
      </c>
      <c r="M1140" s="11">
        <v>1.25</v>
      </c>
      <c r="N1140" s="11">
        <v>2</v>
      </c>
      <c r="O1140" s="11">
        <v>0</v>
      </c>
      <c r="P1140" s="11">
        <v>1</v>
      </c>
      <c r="Q1140" s="11">
        <v>0</v>
      </c>
      <c r="R1140" s="11">
        <v>0</v>
      </c>
      <c r="S1140" s="11">
        <v>0</v>
      </c>
      <c r="T1140" s="11">
        <v>0</v>
      </c>
      <c r="U1140" s="11">
        <v>0</v>
      </c>
      <c r="V1140" s="11">
        <v>0</v>
      </c>
      <c r="W1140" s="11">
        <v>0</v>
      </c>
      <c r="X1140" s="11">
        <v>0</v>
      </c>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36">
        <v>63</v>
      </c>
      <c r="AX1140" s="36">
        <v>0.26319444444443718</v>
      </c>
      <c r="AY1140" s="36">
        <v>138.5</v>
      </c>
      <c r="AZ1140" s="36">
        <v>139.5</v>
      </c>
      <c r="BA1140" s="36">
        <v>153.4711111111111</v>
      </c>
      <c r="BB1140" s="37">
        <f>SUMPRODUCT(L1140:X1140,分數請填寫在這邊!C$7:O$7)</f>
        <v>212.5</v>
      </c>
    </row>
    <row r="1141" spans="1:54" x14ac:dyDescent="0.25">
      <c r="A1141" s="8" t="s">
        <v>996</v>
      </c>
      <c r="B1141" s="8">
        <v>20</v>
      </c>
      <c r="C1141" s="10" t="s">
        <v>544</v>
      </c>
      <c r="D1141" s="10" t="s">
        <v>9</v>
      </c>
      <c r="E1141" s="10" t="s">
        <v>1872</v>
      </c>
      <c r="F1141" s="33">
        <f t="shared" si="17"/>
        <v>77.420000000000016</v>
      </c>
      <c r="G1141" s="8">
        <v>65.628888888888881</v>
      </c>
      <c r="H1141" s="8">
        <v>71.144444444444446</v>
      </c>
      <c r="I1141" s="14">
        <v>68.386666666666656</v>
      </c>
      <c r="J1141" s="14">
        <v>68.386666666666656</v>
      </c>
      <c r="K1141" s="8"/>
      <c r="L1141" s="11">
        <v>1</v>
      </c>
      <c r="M1141" s="11">
        <v>1.25</v>
      </c>
      <c r="N1141" s="11">
        <v>1.5</v>
      </c>
      <c r="O1141" s="11">
        <v>1</v>
      </c>
      <c r="P1141" s="11">
        <v>1.5</v>
      </c>
      <c r="Q1141" s="11">
        <v>0</v>
      </c>
      <c r="R1141" s="11">
        <v>0</v>
      </c>
      <c r="S1141" s="11">
        <v>0</v>
      </c>
      <c r="T1141" s="11">
        <v>0</v>
      </c>
      <c r="U1141" s="11">
        <v>0</v>
      </c>
      <c r="V1141" s="11">
        <v>0</v>
      </c>
      <c r="W1141" s="11">
        <v>0</v>
      </c>
      <c r="X1141" s="11">
        <v>0</v>
      </c>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36">
        <v>60</v>
      </c>
      <c r="AX1141" s="36">
        <v>0.48333333333332007</v>
      </c>
      <c r="AY1141" s="36">
        <v>214</v>
      </c>
      <c r="AZ1141" s="36">
        <v>216.25</v>
      </c>
      <c r="BA1141" s="36">
        <v>235.07999999999998</v>
      </c>
      <c r="BB1141" s="37">
        <f>SUMPRODUCT(L1141:X1141,分數請填寫在這邊!C$7:O$7)</f>
        <v>312.5</v>
      </c>
    </row>
    <row r="1142" spans="1:54" x14ac:dyDescent="0.25">
      <c r="A1142" s="8" t="s">
        <v>996</v>
      </c>
      <c r="B1142" s="8">
        <v>21</v>
      </c>
      <c r="C1142" s="10" t="s">
        <v>544</v>
      </c>
      <c r="D1142" s="10" t="s">
        <v>550</v>
      </c>
      <c r="E1142" s="10" t="s">
        <v>1873</v>
      </c>
      <c r="F1142" s="33">
        <f t="shared" si="17"/>
        <v>81.168333333333351</v>
      </c>
      <c r="G1142" s="8">
        <v>66.657777777777781</v>
      </c>
      <c r="H1142" s="8">
        <v>71.468571428571423</v>
      </c>
      <c r="I1142" s="14">
        <v>69.063174603174602</v>
      </c>
      <c r="J1142" s="14">
        <v>69.063174603174602</v>
      </c>
      <c r="K1142" s="8"/>
      <c r="L1142" s="11">
        <v>1</v>
      </c>
      <c r="M1142" s="11">
        <v>1.25</v>
      </c>
      <c r="N1142" s="11">
        <v>1.25</v>
      </c>
      <c r="O1142" s="11">
        <v>2</v>
      </c>
      <c r="P1142" s="11">
        <v>1</v>
      </c>
      <c r="Q1142" s="11">
        <v>0</v>
      </c>
      <c r="R1142" s="11">
        <v>0</v>
      </c>
      <c r="S1142" s="11">
        <v>0</v>
      </c>
      <c r="T1142" s="11">
        <v>0</v>
      </c>
      <c r="U1142" s="11">
        <v>0</v>
      </c>
      <c r="V1142" s="11">
        <v>0</v>
      </c>
      <c r="W1142" s="11">
        <v>0</v>
      </c>
      <c r="X1142" s="11">
        <v>0</v>
      </c>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36">
        <v>61</v>
      </c>
      <c r="AX1142" s="36">
        <v>0.32896825396825591</v>
      </c>
      <c r="AY1142" s="36">
        <v>223.75</v>
      </c>
      <c r="AZ1142" s="36">
        <v>226</v>
      </c>
      <c r="BA1142" s="36">
        <v>243.83166666666665</v>
      </c>
      <c r="BB1142" s="37">
        <f>SUMPRODUCT(L1142:X1142,分數請填寫在這邊!C$7:O$7)</f>
        <v>325</v>
      </c>
    </row>
    <row r="1143" spans="1:54" x14ac:dyDescent="0.25">
      <c r="A1143" s="8" t="s">
        <v>996</v>
      </c>
      <c r="B1143" s="8">
        <v>22</v>
      </c>
      <c r="C1143" s="10" t="s">
        <v>544</v>
      </c>
      <c r="D1143" s="10" t="s">
        <v>551</v>
      </c>
      <c r="E1143" s="10" t="s">
        <v>1874</v>
      </c>
      <c r="F1143" s="33">
        <f t="shared" si="17"/>
        <v>95.211666666666673</v>
      </c>
      <c r="G1143" s="8">
        <v>60.339999999999996</v>
      </c>
      <c r="H1143" s="8">
        <v>67.37777777777778</v>
      </c>
      <c r="I1143" s="14">
        <v>63.858888888888885</v>
      </c>
      <c r="J1143" s="14">
        <v>63.858888888888885</v>
      </c>
      <c r="K1143" s="8"/>
      <c r="L1143" s="11">
        <v>1</v>
      </c>
      <c r="M1143" s="11">
        <v>1</v>
      </c>
      <c r="N1143" s="11">
        <v>1.5</v>
      </c>
      <c r="O1143" s="11">
        <v>1.5</v>
      </c>
      <c r="P1143" s="11">
        <v>1.5</v>
      </c>
      <c r="Q1143" s="11">
        <v>0</v>
      </c>
      <c r="R1143" s="11">
        <v>0</v>
      </c>
      <c r="S1143" s="11">
        <v>0</v>
      </c>
      <c r="T1143" s="11">
        <v>0</v>
      </c>
      <c r="U1143" s="11">
        <v>0</v>
      </c>
      <c r="V1143" s="11">
        <v>0</v>
      </c>
      <c r="W1143" s="11">
        <v>0</v>
      </c>
      <c r="X1143" s="11">
        <v>0</v>
      </c>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36">
        <v>54</v>
      </c>
      <c r="AX1143" s="36">
        <v>0.82361111111110574</v>
      </c>
      <c r="AY1143" s="36">
        <v>204.5</v>
      </c>
      <c r="AZ1143" s="36">
        <v>206</v>
      </c>
      <c r="BA1143" s="36">
        <v>229.78833333333333</v>
      </c>
      <c r="BB1143" s="37">
        <f>SUMPRODUCT(L1143:X1143,分數請填寫在這邊!C$7:O$7)</f>
        <v>325</v>
      </c>
    </row>
    <row r="1144" spans="1:54" x14ac:dyDescent="0.25">
      <c r="A1144" s="8" t="s">
        <v>996</v>
      </c>
      <c r="B1144" s="8">
        <v>23</v>
      </c>
      <c r="C1144" s="10" t="s">
        <v>544</v>
      </c>
      <c r="D1144" s="10" t="s">
        <v>55</v>
      </c>
      <c r="E1144" s="10" t="s">
        <v>1875</v>
      </c>
      <c r="F1144" s="33">
        <f t="shared" si="17"/>
        <v>43.315018306636148</v>
      </c>
      <c r="G1144" s="8">
        <v>76.574736842105267</v>
      </c>
      <c r="H1144" s="8">
        <v>78.617391304347834</v>
      </c>
      <c r="I1144" s="14">
        <v>77.596064073226557</v>
      </c>
      <c r="J1144" s="14">
        <v>79.147985354691087</v>
      </c>
      <c r="K1144" s="8"/>
      <c r="L1144" s="11">
        <v>1</v>
      </c>
      <c r="M1144" s="11">
        <v>1.5</v>
      </c>
      <c r="N1144" s="11">
        <v>1.25</v>
      </c>
      <c r="O1144" s="11">
        <v>1</v>
      </c>
      <c r="P1144" s="11">
        <v>1</v>
      </c>
      <c r="Q1144" s="11">
        <v>0</v>
      </c>
      <c r="R1144" s="11">
        <v>0</v>
      </c>
      <c r="S1144" s="11">
        <v>0</v>
      </c>
      <c r="T1144" s="11">
        <v>0</v>
      </c>
      <c r="U1144" s="11">
        <v>0</v>
      </c>
      <c r="V1144" s="11">
        <v>0</v>
      </c>
      <c r="W1144" s="11">
        <v>0</v>
      </c>
      <c r="X1144" s="11">
        <v>0</v>
      </c>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36">
        <v>71</v>
      </c>
      <c r="AX1144" s="36">
        <v>0.99508009153319676</v>
      </c>
      <c r="AY1144" s="36">
        <v>224.25</v>
      </c>
      <c r="AZ1144" s="36">
        <v>226.75</v>
      </c>
      <c r="BA1144" s="36">
        <v>244.18498169336385</v>
      </c>
      <c r="BB1144" s="37">
        <f>SUMPRODUCT(L1144:X1144,分數請填寫在這邊!C$7:O$7)</f>
        <v>287.5</v>
      </c>
    </row>
    <row r="1145" spans="1:54" x14ac:dyDescent="0.25">
      <c r="A1145" s="8" t="s">
        <v>996</v>
      </c>
      <c r="B1145" s="8">
        <v>24</v>
      </c>
      <c r="C1145" s="10" t="s">
        <v>544</v>
      </c>
      <c r="D1145" s="10" t="s">
        <v>98</v>
      </c>
      <c r="E1145" s="10" t="s">
        <v>1876</v>
      </c>
      <c r="F1145" s="33">
        <f t="shared" si="17"/>
        <v>26.604000000000042</v>
      </c>
      <c r="G1145" s="8">
        <v>81.679999999999993</v>
      </c>
      <c r="H1145" s="8">
        <v>83.22</v>
      </c>
      <c r="I1145" s="14">
        <v>82.449999999999989</v>
      </c>
      <c r="J1145" s="14">
        <v>84.09899999999999</v>
      </c>
      <c r="K1145" s="8"/>
      <c r="L1145" s="11">
        <v>1</v>
      </c>
      <c r="M1145" s="11">
        <v>1</v>
      </c>
      <c r="N1145" s="11">
        <v>1</v>
      </c>
      <c r="O1145" s="11">
        <v>1</v>
      </c>
      <c r="P1145" s="11">
        <v>1</v>
      </c>
      <c r="Q1145" s="11">
        <v>0</v>
      </c>
      <c r="R1145" s="11">
        <v>0</v>
      </c>
      <c r="S1145" s="11">
        <v>0</v>
      </c>
      <c r="T1145" s="11">
        <v>0</v>
      </c>
      <c r="U1145" s="11">
        <v>0</v>
      </c>
      <c r="V1145" s="11">
        <v>0</v>
      </c>
      <c r="W1145" s="11">
        <v>0</v>
      </c>
      <c r="X1145" s="11">
        <v>0</v>
      </c>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36">
        <v>78</v>
      </c>
      <c r="AX1145" s="36">
        <v>6.2499999999985789E-2</v>
      </c>
      <c r="AY1145" s="36">
        <v>209</v>
      </c>
      <c r="AZ1145" s="36">
        <v>213</v>
      </c>
      <c r="BA1145" s="36">
        <v>223.39599999999996</v>
      </c>
      <c r="BB1145" s="37">
        <f>SUMPRODUCT(L1145:X1145,分數請填寫在這邊!C$7:O$7)</f>
        <v>250</v>
      </c>
    </row>
    <row r="1146" spans="1:54" x14ac:dyDescent="0.25">
      <c r="A1146" s="8" t="s">
        <v>996</v>
      </c>
      <c r="B1146" s="8">
        <v>25</v>
      </c>
      <c r="C1146" s="10" t="s">
        <v>544</v>
      </c>
      <c r="D1146" s="10" t="s">
        <v>99</v>
      </c>
      <c r="E1146" s="10" t="s">
        <v>1877</v>
      </c>
      <c r="F1146" s="33">
        <f t="shared" si="17"/>
        <v>30.525624999999991</v>
      </c>
      <c r="G1146" s="8">
        <v>80.25</v>
      </c>
      <c r="H1146" s="8">
        <v>81.112499999999997</v>
      </c>
      <c r="I1146" s="14">
        <v>80.681250000000006</v>
      </c>
      <c r="J1146" s="14">
        <v>82.294875000000005</v>
      </c>
      <c r="K1146" s="8"/>
      <c r="L1146" s="11">
        <v>1</v>
      </c>
      <c r="M1146" s="11">
        <v>1</v>
      </c>
      <c r="N1146" s="11">
        <v>1</v>
      </c>
      <c r="O1146" s="11">
        <v>1</v>
      </c>
      <c r="P1146" s="11">
        <v>1</v>
      </c>
      <c r="Q1146" s="11">
        <v>0</v>
      </c>
      <c r="R1146" s="11">
        <v>0</v>
      </c>
      <c r="S1146" s="11">
        <v>0</v>
      </c>
      <c r="T1146" s="11">
        <v>0</v>
      </c>
      <c r="U1146" s="11">
        <v>0</v>
      </c>
      <c r="V1146" s="11">
        <v>0</v>
      </c>
      <c r="W1146" s="11">
        <v>0</v>
      </c>
      <c r="X1146" s="11">
        <v>0</v>
      </c>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36">
        <v>75</v>
      </c>
      <c r="AX1146" s="36">
        <v>0.8515625</v>
      </c>
      <c r="AY1146" s="36">
        <v>205</v>
      </c>
      <c r="AZ1146" s="36">
        <v>205</v>
      </c>
      <c r="BA1146" s="36">
        <v>219.47437500000001</v>
      </c>
      <c r="BB1146" s="37">
        <f>SUMPRODUCT(L1146:X1146,分數請填寫在這邊!C$7:O$7)</f>
        <v>250</v>
      </c>
    </row>
    <row r="1147" spans="1:54" x14ac:dyDescent="0.25">
      <c r="A1147" s="8" t="s">
        <v>996</v>
      </c>
      <c r="B1147" s="8">
        <v>26</v>
      </c>
      <c r="C1147" s="10" t="s">
        <v>544</v>
      </c>
      <c r="D1147" s="10" t="s">
        <v>2605</v>
      </c>
      <c r="E1147" s="10" t="s">
        <v>2943</v>
      </c>
      <c r="F1147" s="33">
        <f t="shared" si="17"/>
        <v>98.340000000000032</v>
      </c>
      <c r="G1147" s="8">
        <v>63.93333333333333</v>
      </c>
      <c r="H1147" s="8">
        <v>70.506666666666661</v>
      </c>
      <c r="I1147" s="14">
        <v>67.22</v>
      </c>
      <c r="J1147" s="14">
        <v>67.22</v>
      </c>
      <c r="K1147" s="8"/>
      <c r="L1147" s="11">
        <v>1</v>
      </c>
      <c r="M1147" s="11">
        <v>1.5</v>
      </c>
      <c r="N1147" s="11">
        <v>2</v>
      </c>
      <c r="O1147" s="11">
        <v>1</v>
      </c>
      <c r="P1147" s="11">
        <v>2</v>
      </c>
      <c r="Q1147" s="11">
        <v>0</v>
      </c>
      <c r="R1147" s="11">
        <v>0</v>
      </c>
      <c r="S1147" s="11">
        <v>0</v>
      </c>
      <c r="T1147" s="11">
        <v>0</v>
      </c>
      <c r="U1147" s="11">
        <v>0</v>
      </c>
      <c r="V1147" s="11">
        <v>0</v>
      </c>
      <c r="W1147" s="11">
        <v>0</v>
      </c>
      <c r="X1147" s="11">
        <v>0</v>
      </c>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36">
        <v>59</v>
      </c>
      <c r="AX1147" s="36">
        <v>2.4999999999998579E-2</v>
      </c>
      <c r="AY1147" s="36">
        <v>249</v>
      </c>
      <c r="AZ1147" s="36">
        <v>254</v>
      </c>
      <c r="BA1147" s="36">
        <v>276.65999999999997</v>
      </c>
      <c r="BB1147" s="37">
        <f>SUMPRODUCT(L1147:X1147,分數請填寫在這邊!C$7:O$7)</f>
        <v>375</v>
      </c>
    </row>
    <row r="1148" spans="1:54" x14ac:dyDescent="0.25">
      <c r="A1148" s="8" t="s">
        <v>996</v>
      </c>
      <c r="B1148" s="8">
        <v>27</v>
      </c>
      <c r="C1148" s="10" t="s">
        <v>544</v>
      </c>
      <c r="D1148" s="10" t="s">
        <v>2606</v>
      </c>
      <c r="E1148" s="10" t="s">
        <v>2944</v>
      </c>
      <c r="F1148" s="33">
        <f t="shared" si="17"/>
        <v>98.340000000000032</v>
      </c>
      <c r="G1148" s="8">
        <v>63.93333333333333</v>
      </c>
      <c r="H1148" s="8">
        <v>70.506666666666661</v>
      </c>
      <c r="I1148" s="14">
        <v>67.22</v>
      </c>
      <c r="J1148" s="14">
        <v>67.22</v>
      </c>
      <c r="K1148" s="8"/>
      <c r="L1148" s="11">
        <v>1</v>
      </c>
      <c r="M1148" s="11">
        <v>1.5</v>
      </c>
      <c r="N1148" s="11">
        <v>2</v>
      </c>
      <c r="O1148" s="11">
        <v>1</v>
      </c>
      <c r="P1148" s="11">
        <v>2</v>
      </c>
      <c r="Q1148" s="11">
        <v>0</v>
      </c>
      <c r="R1148" s="11">
        <v>0</v>
      </c>
      <c r="S1148" s="11">
        <v>0</v>
      </c>
      <c r="T1148" s="11">
        <v>0</v>
      </c>
      <c r="U1148" s="11">
        <v>0</v>
      </c>
      <c r="V1148" s="11">
        <v>0</v>
      </c>
      <c r="W1148" s="11">
        <v>0</v>
      </c>
      <c r="X1148" s="11">
        <v>0</v>
      </c>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36">
        <v>59</v>
      </c>
      <c r="AX1148" s="36">
        <v>2.4999999999998579E-2</v>
      </c>
      <c r="AY1148" s="36">
        <v>249</v>
      </c>
      <c r="AZ1148" s="36">
        <v>254</v>
      </c>
      <c r="BA1148" s="36">
        <v>276.65999999999997</v>
      </c>
      <c r="BB1148" s="37">
        <f>SUMPRODUCT(L1148:X1148,分數請填寫在這邊!C$7:O$7)</f>
        <v>375</v>
      </c>
    </row>
    <row r="1149" spans="1:54" x14ac:dyDescent="0.25">
      <c r="A1149" s="8" t="s">
        <v>996</v>
      </c>
      <c r="B1149" s="8">
        <v>28</v>
      </c>
      <c r="C1149" s="10" t="s">
        <v>544</v>
      </c>
      <c r="D1149" s="10" t="s">
        <v>32</v>
      </c>
      <c r="E1149" s="10" t="s">
        <v>1878</v>
      </c>
      <c r="F1149" s="33">
        <f t="shared" si="17"/>
        <v>61.063555555555553</v>
      </c>
      <c r="G1149" s="8">
        <v>68.109333333333339</v>
      </c>
      <c r="H1149" s="8">
        <v>71.844444444444449</v>
      </c>
      <c r="I1149" s="14">
        <v>69.976888888888894</v>
      </c>
      <c r="J1149" s="14">
        <v>69.976888888888894</v>
      </c>
      <c r="K1149" s="8"/>
      <c r="L1149" s="11">
        <v>0</v>
      </c>
      <c r="M1149" s="11">
        <v>0</v>
      </c>
      <c r="N1149" s="11">
        <v>1.5</v>
      </c>
      <c r="O1149" s="11">
        <v>1.25</v>
      </c>
      <c r="P1149" s="11">
        <v>1.5</v>
      </c>
      <c r="Q1149" s="11">
        <v>0</v>
      </c>
      <c r="R1149" s="11">
        <v>0</v>
      </c>
      <c r="S1149" s="11">
        <v>0</v>
      </c>
      <c r="T1149" s="11">
        <v>0</v>
      </c>
      <c r="U1149" s="11">
        <v>0</v>
      </c>
      <c r="V1149" s="11">
        <v>0</v>
      </c>
      <c r="W1149" s="11">
        <v>0</v>
      </c>
      <c r="X1149" s="11">
        <v>0</v>
      </c>
      <c r="Y1149" s="8" t="s">
        <v>955</v>
      </c>
      <c r="Z1149" s="8" t="s">
        <v>955</v>
      </c>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36">
        <v>62</v>
      </c>
      <c r="AX1149" s="36">
        <v>0.47111111111112081</v>
      </c>
      <c r="AY1149" s="36">
        <v>136</v>
      </c>
      <c r="AZ1149" s="36">
        <v>137.25</v>
      </c>
      <c r="BA1149" s="36">
        <v>151.43644444444445</v>
      </c>
      <c r="BB1149" s="37">
        <f>SUMPRODUCT(L1149:X1149,分數請填寫在這邊!C$7:O$7)</f>
        <v>212.5</v>
      </c>
    </row>
    <row r="1150" spans="1:54" x14ac:dyDescent="0.25">
      <c r="A1150" s="8" t="s">
        <v>996</v>
      </c>
      <c r="B1150" s="8">
        <v>29</v>
      </c>
      <c r="C1150" s="10" t="s">
        <v>544</v>
      </c>
      <c r="D1150" s="10" t="s">
        <v>302</v>
      </c>
      <c r="E1150" s="10" t="s">
        <v>1879</v>
      </c>
      <c r="F1150" s="33">
        <f t="shared" si="17"/>
        <v>48</v>
      </c>
      <c r="G1150" s="8">
        <v>73.8</v>
      </c>
      <c r="H1150" s="8">
        <v>74.2</v>
      </c>
      <c r="I1150" s="14">
        <v>74</v>
      </c>
      <c r="J1150" s="14">
        <v>74</v>
      </c>
      <c r="K1150" s="8"/>
      <c r="L1150" s="11">
        <v>1</v>
      </c>
      <c r="M1150" s="11">
        <v>1</v>
      </c>
      <c r="N1150" s="11">
        <v>1</v>
      </c>
      <c r="O1150" s="11">
        <v>1</v>
      </c>
      <c r="P1150" s="11">
        <v>1</v>
      </c>
      <c r="Q1150" s="11">
        <v>0</v>
      </c>
      <c r="R1150" s="11">
        <v>0</v>
      </c>
      <c r="S1150" s="11">
        <v>0</v>
      </c>
      <c r="T1150" s="11">
        <v>0</v>
      </c>
      <c r="U1150" s="11">
        <v>0</v>
      </c>
      <c r="V1150" s="11">
        <v>0</v>
      </c>
      <c r="W1150" s="11">
        <v>0</v>
      </c>
      <c r="X1150" s="11">
        <v>0</v>
      </c>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36">
        <v>67</v>
      </c>
      <c r="AX1150" s="36">
        <v>0.5</v>
      </c>
      <c r="AY1150" s="36">
        <v>188</v>
      </c>
      <c r="AZ1150" s="36">
        <v>190</v>
      </c>
      <c r="BA1150" s="36">
        <v>202</v>
      </c>
      <c r="BB1150" s="37">
        <f>SUMPRODUCT(L1150:X1150,分數請填寫在這邊!C$7:O$7)</f>
        <v>250</v>
      </c>
    </row>
    <row r="1151" spans="1:54" x14ac:dyDescent="0.25">
      <c r="A1151" s="8" t="s">
        <v>996</v>
      </c>
      <c r="B1151" s="8">
        <v>30</v>
      </c>
      <c r="C1151" s="10" t="s">
        <v>544</v>
      </c>
      <c r="D1151" s="10" t="s">
        <v>52</v>
      </c>
      <c r="E1151" s="10" t="s">
        <v>1880</v>
      </c>
      <c r="F1151" s="33">
        <f t="shared" si="17"/>
        <v>77.472249999999974</v>
      </c>
      <c r="G1151" s="8">
        <v>69.400000000000006</v>
      </c>
      <c r="H1151" s="8">
        <v>72.775000000000006</v>
      </c>
      <c r="I1151" s="14">
        <v>71.087500000000006</v>
      </c>
      <c r="J1151" s="14">
        <v>72.509250000000009</v>
      </c>
      <c r="K1151" s="8"/>
      <c r="L1151" s="11">
        <v>1</v>
      </c>
      <c r="M1151" s="11">
        <v>2</v>
      </c>
      <c r="N1151" s="11">
        <v>2</v>
      </c>
      <c r="O1151" s="11">
        <v>1</v>
      </c>
      <c r="P1151" s="11">
        <v>1</v>
      </c>
      <c r="Q1151" s="11">
        <v>0</v>
      </c>
      <c r="R1151" s="11">
        <v>0</v>
      </c>
      <c r="S1151" s="11">
        <v>0</v>
      </c>
      <c r="T1151" s="11">
        <v>0</v>
      </c>
      <c r="U1151" s="11">
        <v>0</v>
      </c>
      <c r="V1151" s="11">
        <v>0</v>
      </c>
      <c r="W1151" s="11">
        <v>0</v>
      </c>
      <c r="X1151" s="11">
        <v>0</v>
      </c>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36">
        <v>63</v>
      </c>
      <c r="AX1151" s="36">
        <v>0.85937500000000711</v>
      </c>
      <c r="AY1151" s="36">
        <v>245</v>
      </c>
      <c r="AZ1151" s="36">
        <v>246</v>
      </c>
      <c r="BA1151" s="36">
        <v>272.52775000000003</v>
      </c>
      <c r="BB1151" s="37">
        <f>SUMPRODUCT(L1151:X1151,分數請填寫在這邊!C$7:O$7)</f>
        <v>350</v>
      </c>
    </row>
    <row r="1152" spans="1:54" x14ac:dyDescent="0.25">
      <c r="A1152" s="8" t="s">
        <v>996</v>
      </c>
      <c r="B1152" s="8">
        <v>31</v>
      </c>
      <c r="C1152" s="10" t="s">
        <v>544</v>
      </c>
      <c r="D1152" s="10" t="s">
        <v>12</v>
      </c>
      <c r="E1152" s="10" t="s">
        <v>1881</v>
      </c>
      <c r="F1152" s="33">
        <f t="shared" si="17"/>
        <v>61.407125350140063</v>
      </c>
      <c r="G1152" s="8">
        <v>71.054117647058831</v>
      </c>
      <c r="H1152" s="8">
        <v>74.024761904761903</v>
      </c>
      <c r="I1152" s="14">
        <v>72.539439775910367</v>
      </c>
      <c r="J1152" s="14">
        <v>65.674299719887955</v>
      </c>
      <c r="K1152" s="8"/>
      <c r="L1152" s="11">
        <v>1</v>
      </c>
      <c r="M1152" s="11">
        <v>1.5</v>
      </c>
      <c r="N1152" s="11">
        <v>1.5</v>
      </c>
      <c r="O1152" s="11">
        <v>0</v>
      </c>
      <c r="P1152" s="11">
        <v>0</v>
      </c>
      <c r="Q1152" s="11">
        <v>1.25</v>
      </c>
      <c r="R1152" s="11">
        <v>0</v>
      </c>
      <c r="S1152" s="11">
        <v>0</v>
      </c>
      <c r="T1152" s="11">
        <v>0</v>
      </c>
      <c r="U1152" s="11">
        <v>0</v>
      </c>
      <c r="V1152" s="11">
        <v>0</v>
      </c>
      <c r="W1152" s="11">
        <v>0</v>
      </c>
      <c r="X1152" s="11">
        <v>0</v>
      </c>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36">
        <v>65</v>
      </c>
      <c r="AX1152" s="36">
        <v>0.67429971988795501</v>
      </c>
      <c r="AY1152" s="36">
        <v>200.25</v>
      </c>
      <c r="AZ1152" s="36">
        <v>201.5</v>
      </c>
      <c r="BA1152" s="36">
        <v>201.09287464985994</v>
      </c>
      <c r="BB1152" s="37">
        <f>SUMPRODUCT(L1152:X1152,分數請填寫在這邊!C$7:O$7)</f>
        <v>262.5</v>
      </c>
    </row>
    <row r="1153" spans="1:54" x14ac:dyDescent="0.25">
      <c r="A1153" s="8" t="s">
        <v>996</v>
      </c>
      <c r="B1153" s="8">
        <v>32</v>
      </c>
      <c r="C1153" s="10" t="s">
        <v>544</v>
      </c>
      <c r="D1153" s="10" t="s">
        <v>552</v>
      </c>
      <c r="E1153" s="10" t="s">
        <v>1882</v>
      </c>
      <c r="F1153" s="33">
        <f t="shared" si="17"/>
        <v>103.75288865546219</v>
      </c>
      <c r="G1153" s="8">
        <v>60.63428571428571</v>
      </c>
      <c r="H1153" s="8">
        <v>65.585882352941184</v>
      </c>
      <c r="I1153" s="14">
        <v>63.110084033613447</v>
      </c>
      <c r="J1153" s="14">
        <v>53.887605042016808</v>
      </c>
      <c r="K1153" s="8"/>
      <c r="L1153" s="11">
        <v>1</v>
      </c>
      <c r="M1153" s="11">
        <v>1.25</v>
      </c>
      <c r="N1153" s="11">
        <v>1</v>
      </c>
      <c r="O1153" s="11">
        <v>1.5</v>
      </c>
      <c r="P1153" s="11">
        <v>0</v>
      </c>
      <c r="Q1153" s="11">
        <v>1.5</v>
      </c>
      <c r="R1153" s="11">
        <v>0</v>
      </c>
      <c r="S1153" s="11">
        <v>0</v>
      </c>
      <c r="T1153" s="11">
        <v>0</v>
      </c>
      <c r="U1153" s="11">
        <v>0</v>
      </c>
      <c r="V1153" s="11">
        <v>0</v>
      </c>
      <c r="W1153" s="11">
        <v>0</v>
      </c>
      <c r="X1153" s="11">
        <v>0</v>
      </c>
      <c r="Y1153" s="8"/>
      <c r="Z1153" s="8" t="s">
        <v>955</v>
      </c>
      <c r="AA1153" s="8"/>
      <c r="AB1153" s="8"/>
      <c r="AC1153" s="8"/>
      <c r="AD1153" s="8" t="s">
        <v>955</v>
      </c>
      <c r="AE1153" s="8"/>
      <c r="AF1153" s="8"/>
      <c r="AG1153" s="8"/>
      <c r="AH1153" s="8"/>
      <c r="AI1153" s="8"/>
      <c r="AJ1153" s="8"/>
      <c r="AK1153" s="8"/>
      <c r="AL1153" s="8"/>
      <c r="AM1153" s="8"/>
      <c r="AN1153" s="8"/>
      <c r="AO1153" s="8"/>
      <c r="AP1153" s="8"/>
      <c r="AQ1153" s="8"/>
      <c r="AR1153" s="8"/>
      <c r="AS1153" s="8"/>
      <c r="AT1153" s="8"/>
      <c r="AU1153" s="8"/>
      <c r="AV1153" s="8"/>
      <c r="AW1153" s="36">
        <v>53</v>
      </c>
      <c r="AX1153" s="36">
        <v>0.88760504201680845</v>
      </c>
      <c r="AY1153" s="36">
        <v>206.75</v>
      </c>
      <c r="AZ1153" s="36">
        <v>209</v>
      </c>
      <c r="BA1153" s="36">
        <v>208.74711134453781</v>
      </c>
      <c r="BB1153" s="37">
        <f>SUMPRODUCT(L1153:X1153,分數請填寫在這邊!C$7:O$7)</f>
        <v>312.5</v>
      </c>
    </row>
    <row r="1154" spans="1:54" x14ac:dyDescent="0.25">
      <c r="A1154" s="8" t="s">
        <v>996</v>
      </c>
      <c r="B1154" s="8">
        <v>33</v>
      </c>
      <c r="C1154" s="10" t="s">
        <v>544</v>
      </c>
      <c r="D1154" s="10" t="s">
        <v>553</v>
      </c>
      <c r="E1154" s="10" t="s">
        <v>1883</v>
      </c>
      <c r="F1154" s="33">
        <f t="shared" ref="F1154:F1217" si="18">BB1154-BA1154</f>
        <v>83.876116071428555</v>
      </c>
      <c r="G1154" s="8">
        <v>49.657142857142858</v>
      </c>
      <c r="H1154" s="8">
        <v>59.275000000000006</v>
      </c>
      <c r="I1154" s="14">
        <v>54.466071428571432</v>
      </c>
      <c r="J1154" s="14">
        <v>43.082589285714292</v>
      </c>
      <c r="K1154" s="8"/>
      <c r="L1154" s="11">
        <v>2</v>
      </c>
      <c r="M1154" s="11">
        <v>2</v>
      </c>
      <c r="N1154" s="11">
        <v>0</v>
      </c>
      <c r="O1154" s="11">
        <v>0</v>
      </c>
      <c r="P1154" s="11">
        <v>0</v>
      </c>
      <c r="Q1154" s="11">
        <v>1.5</v>
      </c>
      <c r="R1154" s="11">
        <v>0</v>
      </c>
      <c r="S1154" s="11">
        <v>0</v>
      </c>
      <c r="T1154" s="11">
        <v>0</v>
      </c>
      <c r="U1154" s="11">
        <v>0</v>
      </c>
      <c r="V1154" s="11">
        <v>0</v>
      </c>
      <c r="W1154" s="11">
        <v>0</v>
      </c>
      <c r="X1154" s="11">
        <v>0</v>
      </c>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36">
        <v>43</v>
      </c>
      <c r="AX1154" s="36">
        <v>8.2589285714291805E-2</v>
      </c>
      <c r="AY1154" s="36">
        <v>191</v>
      </c>
      <c r="AZ1154" s="36">
        <v>192.5</v>
      </c>
      <c r="BA1154" s="36">
        <v>191.12388392857144</v>
      </c>
      <c r="BB1154" s="37">
        <f>SUMPRODUCT(L1154:X1154,分數請填寫在這邊!C$7:O$7)</f>
        <v>275</v>
      </c>
    </row>
    <row r="1155" spans="1:54" x14ac:dyDescent="0.25">
      <c r="A1155" s="8" t="s">
        <v>997</v>
      </c>
      <c r="B1155" s="8">
        <v>1</v>
      </c>
      <c r="C1155" s="10" t="s">
        <v>554</v>
      </c>
      <c r="D1155" s="10" t="s">
        <v>555</v>
      </c>
      <c r="E1155" s="10" t="s">
        <v>1884</v>
      </c>
      <c r="F1155" s="33">
        <f t="shared" si="18"/>
        <v>173.20108695652175</v>
      </c>
      <c r="G1155" s="8">
        <v>10.695652173913043</v>
      </c>
      <c r="H1155" s="8">
        <v>20.530434782608697</v>
      </c>
      <c r="I1155" s="14">
        <v>15.61304347826087</v>
      </c>
      <c r="J1155" s="14">
        <v>15.61304347826087</v>
      </c>
      <c r="K1155" s="8"/>
      <c r="L1155" s="11">
        <v>2</v>
      </c>
      <c r="M1155" s="11">
        <v>2</v>
      </c>
      <c r="N1155" s="11">
        <v>1.75</v>
      </c>
      <c r="O1155" s="11">
        <v>0</v>
      </c>
      <c r="P1155" s="11">
        <v>0</v>
      </c>
      <c r="Q1155" s="11">
        <v>0</v>
      </c>
      <c r="R1155" s="11">
        <v>0</v>
      </c>
      <c r="S1155" s="11">
        <v>0</v>
      </c>
      <c r="T1155" s="11">
        <v>0</v>
      </c>
      <c r="U1155" s="11">
        <v>0</v>
      </c>
      <c r="V1155" s="11">
        <v>0</v>
      </c>
      <c r="W1155" s="11">
        <v>0</v>
      </c>
      <c r="X1155" s="11">
        <v>0</v>
      </c>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36">
        <v>-6</v>
      </c>
      <c r="AX1155" s="36">
        <v>0.51630434782607892</v>
      </c>
      <c r="AY1155" s="36">
        <v>0</v>
      </c>
      <c r="AZ1155" s="36">
        <v>0</v>
      </c>
      <c r="BA1155" s="36">
        <v>114.29891304347827</v>
      </c>
      <c r="BB1155" s="37">
        <f>SUMPRODUCT(L1155:X1155,分數請填寫在這邊!C$7:O$7)</f>
        <v>287.5</v>
      </c>
    </row>
    <row r="1156" spans="1:54" x14ac:dyDescent="0.25">
      <c r="A1156" s="8" t="s">
        <v>997</v>
      </c>
      <c r="B1156" s="8">
        <v>2</v>
      </c>
      <c r="C1156" s="10" t="s">
        <v>554</v>
      </c>
      <c r="D1156" s="10" t="s">
        <v>2607</v>
      </c>
      <c r="E1156" s="10" t="s">
        <v>2945</v>
      </c>
      <c r="F1156" s="33">
        <f t="shared" si="18"/>
        <v>179.71</v>
      </c>
      <c r="G1156" s="8">
        <v>12</v>
      </c>
      <c r="H1156" s="8">
        <v>15</v>
      </c>
      <c r="I1156" s="14">
        <v>13.5</v>
      </c>
      <c r="J1156" s="14">
        <v>13.77</v>
      </c>
      <c r="K1156" s="8"/>
      <c r="L1156" s="11">
        <v>2</v>
      </c>
      <c r="M1156" s="11">
        <v>1.75</v>
      </c>
      <c r="N1156" s="11">
        <v>2</v>
      </c>
      <c r="O1156" s="11">
        <v>0</v>
      </c>
      <c r="P1156" s="11">
        <v>0</v>
      </c>
      <c r="Q1156" s="11">
        <v>0</v>
      </c>
      <c r="R1156" s="11">
        <v>0</v>
      </c>
      <c r="S1156" s="11">
        <v>0</v>
      </c>
      <c r="T1156" s="11">
        <v>0</v>
      </c>
      <c r="U1156" s="11">
        <v>0</v>
      </c>
      <c r="V1156" s="11">
        <v>0</v>
      </c>
      <c r="W1156" s="11">
        <v>0</v>
      </c>
      <c r="X1156" s="11">
        <v>0</v>
      </c>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36">
        <v>-9</v>
      </c>
      <c r="AX1156" s="36">
        <v>0.875</v>
      </c>
      <c r="AY1156" s="36">
        <v>0</v>
      </c>
      <c r="AZ1156" s="36">
        <v>0</v>
      </c>
      <c r="BA1156" s="36">
        <v>107.78999999999999</v>
      </c>
      <c r="BB1156" s="37">
        <f>SUMPRODUCT(L1156:X1156,分數請填寫在這邊!C$7:O$7)</f>
        <v>287.5</v>
      </c>
    </row>
    <row r="1157" spans="1:54" x14ac:dyDescent="0.25">
      <c r="A1157" s="8" t="s">
        <v>997</v>
      </c>
      <c r="B1157" s="8">
        <v>3</v>
      </c>
      <c r="C1157" s="10" t="s">
        <v>554</v>
      </c>
      <c r="D1157" s="10" t="s">
        <v>2608</v>
      </c>
      <c r="E1157" s="10" t="s">
        <v>2946</v>
      </c>
      <c r="F1157" s="33">
        <f t="shared" si="18"/>
        <v>216.17000000000002</v>
      </c>
      <c r="G1157" s="8">
        <v>12</v>
      </c>
      <c r="H1157" s="8">
        <v>15</v>
      </c>
      <c r="I1157" s="14">
        <v>13.5</v>
      </c>
      <c r="J1157" s="14">
        <v>13.77</v>
      </c>
      <c r="K1157" s="8"/>
      <c r="L1157" s="11">
        <v>0</v>
      </c>
      <c r="M1157" s="11">
        <v>1.75</v>
      </c>
      <c r="N1157" s="11">
        <v>2</v>
      </c>
      <c r="O1157" s="11">
        <v>0</v>
      </c>
      <c r="P1157" s="11">
        <v>2</v>
      </c>
      <c r="Q1157" s="11">
        <v>0</v>
      </c>
      <c r="R1157" s="11">
        <v>0</v>
      </c>
      <c r="S1157" s="11">
        <v>0</v>
      </c>
      <c r="T1157" s="11">
        <v>0</v>
      </c>
      <c r="U1157" s="11">
        <v>0</v>
      </c>
      <c r="V1157" s="11">
        <v>0</v>
      </c>
      <c r="W1157" s="11">
        <v>0</v>
      </c>
      <c r="X1157" s="11">
        <v>0</v>
      </c>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36">
        <v>-9</v>
      </c>
      <c r="AX1157" s="36">
        <v>0.875</v>
      </c>
      <c r="AY1157" s="36">
        <v>0</v>
      </c>
      <c r="AZ1157" s="36">
        <v>0</v>
      </c>
      <c r="BA1157" s="36">
        <v>71.33</v>
      </c>
      <c r="BB1157" s="37">
        <f>SUMPRODUCT(L1157:X1157,分數請填寫在這邊!C$7:O$7)</f>
        <v>287.5</v>
      </c>
    </row>
    <row r="1158" spans="1:54" x14ac:dyDescent="0.25">
      <c r="A1158" s="8" t="s">
        <v>997</v>
      </c>
      <c r="B1158" s="8">
        <v>4</v>
      </c>
      <c r="C1158" s="10" t="s">
        <v>554</v>
      </c>
      <c r="D1158" s="10" t="s">
        <v>556</v>
      </c>
      <c r="E1158" s="10" t="s">
        <v>1885</v>
      </c>
      <c r="F1158" s="33">
        <f t="shared" si="18"/>
        <v>136.98750000000001</v>
      </c>
      <c r="G1158" s="8">
        <v>18.849999999999994</v>
      </c>
      <c r="H1158" s="8">
        <v>17.174999999999997</v>
      </c>
      <c r="I1158" s="14">
        <v>18.012499999999996</v>
      </c>
      <c r="J1158" s="14">
        <v>18.012499999999996</v>
      </c>
      <c r="K1158" s="8"/>
      <c r="L1158" s="11">
        <v>2</v>
      </c>
      <c r="M1158" s="11">
        <v>2</v>
      </c>
      <c r="N1158" s="11">
        <v>1</v>
      </c>
      <c r="O1158" s="11">
        <v>0</v>
      </c>
      <c r="P1158" s="11">
        <v>0</v>
      </c>
      <c r="Q1158" s="11">
        <v>0</v>
      </c>
      <c r="R1158" s="11">
        <v>0</v>
      </c>
      <c r="S1158" s="11">
        <v>0</v>
      </c>
      <c r="T1158" s="11">
        <v>0</v>
      </c>
      <c r="U1158" s="11">
        <v>0</v>
      </c>
      <c r="V1158" s="11">
        <v>0</v>
      </c>
      <c r="W1158" s="11">
        <v>0</v>
      </c>
      <c r="X1158" s="11">
        <v>0</v>
      </c>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36">
        <v>-3</v>
      </c>
      <c r="AX1158" s="36">
        <v>0.51562499999998579</v>
      </c>
      <c r="AY1158" s="36">
        <v>0</v>
      </c>
      <c r="AZ1158" s="36">
        <v>0</v>
      </c>
      <c r="BA1158" s="36">
        <v>113.01249999999999</v>
      </c>
      <c r="BB1158" s="37">
        <f>SUMPRODUCT(L1158:X1158,分數請填寫在這邊!C$7:O$7)</f>
        <v>250</v>
      </c>
    </row>
    <row r="1159" spans="1:54" x14ac:dyDescent="0.25">
      <c r="A1159" s="8" t="s">
        <v>997</v>
      </c>
      <c r="B1159" s="8">
        <v>5</v>
      </c>
      <c r="C1159" s="10" t="s">
        <v>554</v>
      </c>
      <c r="D1159" s="10" t="s">
        <v>55</v>
      </c>
      <c r="E1159" s="10" t="s">
        <v>1886</v>
      </c>
      <c r="F1159" s="33">
        <f t="shared" si="18"/>
        <v>166.20518750000002</v>
      </c>
      <c r="G1159" s="8">
        <v>9.1749999999999972</v>
      </c>
      <c r="H1159" s="8">
        <v>27.85</v>
      </c>
      <c r="I1159" s="14">
        <v>18.512499999999999</v>
      </c>
      <c r="J1159" s="14">
        <v>18.882749999999998</v>
      </c>
      <c r="K1159" s="8"/>
      <c r="L1159" s="11">
        <v>2</v>
      </c>
      <c r="M1159" s="11">
        <v>2</v>
      </c>
      <c r="N1159" s="11">
        <v>1.75</v>
      </c>
      <c r="O1159" s="11">
        <v>0</v>
      </c>
      <c r="P1159" s="11">
        <v>0</v>
      </c>
      <c r="Q1159" s="11">
        <v>0</v>
      </c>
      <c r="R1159" s="11">
        <v>0</v>
      </c>
      <c r="S1159" s="11">
        <v>0</v>
      </c>
      <c r="T1159" s="11">
        <v>0</v>
      </c>
      <c r="U1159" s="11">
        <v>0</v>
      </c>
      <c r="V1159" s="11">
        <v>0</v>
      </c>
      <c r="W1159" s="11">
        <v>0</v>
      </c>
      <c r="X1159" s="11">
        <v>0</v>
      </c>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36">
        <v>-2</v>
      </c>
      <c r="AX1159" s="36">
        <v>0.14062500000001421</v>
      </c>
      <c r="AY1159" s="36">
        <v>0</v>
      </c>
      <c r="AZ1159" s="36">
        <v>0</v>
      </c>
      <c r="BA1159" s="36">
        <v>121.29481249999999</v>
      </c>
      <c r="BB1159" s="37">
        <f>SUMPRODUCT(L1159:X1159,分數請填寫在這邊!C$7:O$7)</f>
        <v>287.5</v>
      </c>
    </row>
    <row r="1160" spans="1:54" x14ac:dyDescent="0.25">
      <c r="A1160" s="8" t="s">
        <v>997</v>
      </c>
      <c r="B1160" s="8">
        <v>6</v>
      </c>
      <c r="C1160" s="10" t="s">
        <v>554</v>
      </c>
      <c r="D1160" s="10" t="s">
        <v>97</v>
      </c>
      <c r="E1160" s="10" t="s">
        <v>1887</v>
      </c>
      <c r="F1160" s="33">
        <f t="shared" si="18"/>
        <v>143.96869565217392</v>
      </c>
      <c r="G1160" s="8">
        <v>8.0608695652173896</v>
      </c>
      <c r="H1160" s="8">
        <v>21.959999999999997</v>
      </c>
      <c r="I1160" s="14">
        <v>15.010434782608694</v>
      </c>
      <c r="J1160" s="14">
        <v>15.010434782608694</v>
      </c>
      <c r="K1160" s="8"/>
      <c r="L1160" s="11">
        <v>2</v>
      </c>
      <c r="M1160" s="11">
        <v>2</v>
      </c>
      <c r="N1160" s="11">
        <v>1</v>
      </c>
      <c r="O1160" s="11">
        <v>0</v>
      </c>
      <c r="P1160" s="11">
        <v>0</v>
      </c>
      <c r="Q1160" s="11">
        <v>0</v>
      </c>
      <c r="R1160" s="11">
        <v>0</v>
      </c>
      <c r="S1160" s="11">
        <v>0</v>
      </c>
      <c r="T1160" s="11">
        <v>0</v>
      </c>
      <c r="U1160" s="11">
        <v>0</v>
      </c>
      <c r="V1160" s="11">
        <v>0</v>
      </c>
      <c r="W1160" s="11">
        <v>0</v>
      </c>
      <c r="X1160" s="11">
        <v>0</v>
      </c>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36">
        <v>-7</v>
      </c>
      <c r="AX1160" s="36">
        <v>0.76304347826088303</v>
      </c>
      <c r="AY1160" s="36">
        <v>0</v>
      </c>
      <c r="AZ1160" s="36">
        <v>0</v>
      </c>
      <c r="BA1160" s="36">
        <v>106.03130434782608</v>
      </c>
      <c r="BB1160" s="37">
        <f>SUMPRODUCT(L1160:X1160,分數請填寫在這邊!C$7:O$7)</f>
        <v>250</v>
      </c>
    </row>
    <row r="1161" spans="1:54" x14ac:dyDescent="0.25">
      <c r="A1161" s="8" t="s">
        <v>997</v>
      </c>
      <c r="B1161" s="8">
        <v>7</v>
      </c>
      <c r="C1161" s="10" t="s">
        <v>554</v>
      </c>
      <c r="D1161" s="10" t="s">
        <v>557</v>
      </c>
      <c r="E1161" s="10" t="s">
        <v>1888</v>
      </c>
      <c r="F1161" s="33">
        <f t="shared" si="18"/>
        <v>187.5</v>
      </c>
      <c r="G1161" s="8">
        <v>3.2307692307692308</v>
      </c>
      <c r="H1161" s="8">
        <v>23.8125</v>
      </c>
      <c r="I1161" s="14">
        <v>13.521634615384615</v>
      </c>
      <c r="J1161" s="14">
        <v>-8.0979567307692264</v>
      </c>
      <c r="K1161" s="8"/>
      <c r="L1161" s="11">
        <v>2</v>
      </c>
      <c r="M1161" s="11">
        <v>1.75</v>
      </c>
      <c r="N1161" s="11">
        <v>0</v>
      </c>
      <c r="O1161" s="11">
        <v>0</v>
      </c>
      <c r="P1161" s="11">
        <v>0</v>
      </c>
      <c r="Q1161" s="11">
        <v>0</v>
      </c>
      <c r="R1161" s="11">
        <v>2</v>
      </c>
      <c r="S1161" s="11">
        <v>0</v>
      </c>
      <c r="T1161" s="11">
        <v>0</v>
      </c>
      <c r="U1161" s="11">
        <v>0</v>
      </c>
      <c r="V1161" s="11">
        <v>0</v>
      </c>
      <c r="W1161" s="11">
        <v>0</v>
      </c>
      <c r="X1161" s="11">
        <v>0</v>
      </c>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36">
        <v>-9</v>
      </c>
      <c r="AX1161" s="36">
        <v>0.9020432692307736</v>
      </c>
      <c r="AY1161" s="36">
        <v>0</v>
      </c>
      <c r="AZ1161" s="36">
        <v>0</v>
      </c>
      <c r="BA1161" s="36">
        <v>0</v>
      </c>
      <c r="BB1161" s="37">
        <f>SUMPRODUCT(L1161:X1161,分數請填寫在這邊!C$7:O$7)</f>
        <v>187.5</v>
      </c>
    </row>
    <row r="1162" spans="1:54" x14ac:dyDescent="0.25">
      <c r="A1162" s="8" t="s">
        <v>997</v>
      </c>
      <c r="B1162" s="8">
        <v>8</v>
      </c>
      <c r="C1162" s="10" t="s">
        <v>554</v>
      </c>
      <c r="D1162" s="10" t="s">
        <v>558</v>
      </c>
      <c r="E1162" s="10" t="s">
        <v>1889</v>
      </c>
      <c r="F1162" s="33">
        <f t="shared" si="18"/>
        <v>187.5</v>
      </c>
      <c r="G1162" s="8">
        <v>10.222222222222221</v>
      </c>
      <c r="H1162" s="8">
        <v>22.539130434782606</v>
      </c>
      <c r="I1162" s="14">
        <v>16.380676328502414</v>
      </c>
      <c r="J1162" s="14">
        <v>-4.5241545893719746</v>
      </c>
      <c r="K1162" s="8"/>
      <c r="L1162" s="11">
        <v>2</v>
      </c>
      <c r="M1162" s="11">
        <v>1.75</v>
      </c>
      <c r="N1162" s="11">
        <v>0</v>
      </c>
      <c r="O1162" s="11">
        <v>0</v>
      </c>
      <c r="P1162" s="11">
        <v>0</v>
      </c>
      <c r="Q1162" s="11">
        <v>0</v>
      </c>
      <c r="R1162" s="11">
        <v>0</v>
      </c>
      <c r="S1162" s="11">
        <v>2</v>
      </c>
      <c r="T1162" s="11">
        <v>0</v>
      </c>
      <c r="U1162" s="11">
        <v>0</v>
      </c>
      <c r="V1162" s="11">
        <v>0</v>
      </c>
      <c r="W1162" s="11">
        <v>0</v>
      </c>
      <c r="X1162" s="11">
        <v>0</v>
      </c>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36">
        <v>-5</v>
      </c>
      <c r="AX1162" s="36">
        <v>0.47584541062802543</v>
      </c>
      <c r="AY1162" s="36">
        <v>0</v>
      </c>
      <c r="AZ1162" s="36">
        <v>0</v>
      </c>
      <c r="BA1162" s="36">
        <v>0</v>
      </c>
      <c r="BB1162" s="37">
        <f>SUMPRODUCT(L1162:X1162,分數請填寫在這邊!C$7:O$7)</f>
        <v>187.5</v>
      </c>
    </row>
    <row r="1163" spans="1:54" x14ac:dyDescent="0.25">
      <c r="A1163" s="8" t="s">
        <v>997</v>
      </c>
      <c r="B1163" s="8">
        <v>9</v>
      </c>
      <c r="C1163" s="10" t="s">
        <v>554</v>
      </c>
      <c r="D1163" s="10" t="s">
        <v>52</v>
      </c>
      <c r="E1163" s="10" t="s">
        <v>1890</v>
      </c>
      <c r="F1163" s="33">
        <f t="shared" si="18"/>
        <v>200</v>
      </c>
      <c r="G1163" s="8">
        <v>10.573913043478264</v>
      </c>
      <c r="H1163" s="8">
        <v>24.314666666666668</v>
      </c>
      <c r="I1163" s="14">
        <v>17.444289855072466</v>
      </c>
      <c r="J1163" s="14">
        <v>-3.1946376811594064</v>
      </c>
      <c r="K1163" s="8"/>
      <c r="L1163" s="11">
        <v>2</v>
      </c>
      <c r="M1163" s="11">
        <v>2</v>
      </c>
      <c r="N1163" s="11">
        <v>0</v>
      </c>
      <c r="O1163" s="11">
        <v>0</v>
      </c>
      <c r="P1163" s="11">
        <v>0</v>
      </c>
      <c r="Q1163" s="11">
        <v>0</v>
      </c>
      <c r="R1163" s="11">
        <v>1.75</v>
      </c>
      <c r="S1163" s="11">
        <v>0</v>
      </c>
      <c r="T1163" s="11">
        <v>0</v>
      </c>
      <c r="U1163" s="11">
        <v>0</v>
      </c>
      <c r="V1163" s="11">
        <v>0</v>
      </c>
      <c r="W1163" s="11">
        <v>0</v>
      </c>
      <c r="X1163" s="11">
        <v>0</v>
      </c>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36">
        <v>-4</v>
      </c>
      <c r="AX1163" s="36">
        <v>0.80536231884059362</v>
      </c>
      <c r="AY1163" s="36">
        <v>0</v>
      </c>
      <c r="AZ1163" s="36">
        <v>0</v>
      </c>
      <c r="BA1163" s="36">
        <v>0</v>
      </c>
      <c r="BB1163" s="37">
        <f>SUMPRODUCT(L1163:X1163,分數請填寫在這邊!C$7:O$7)</f>
        <v>200</v>
      </c>
    </row>
    <row r="1164" spans="1:54" x14ac:dyDescent="0.25">
      <c r="A1164" s="8" t="s">
        <v>997</v>
      </c>
      <c r="B1164" s="8">
        <v>10</v>
      </c>
      <c r="C1164" s="10" t="s">
        <v>554</v>
      </c>
      <c r="D1164" s="10" t="s">
        <v>559</v>
      </c>
      <c r="E1164" s="10" t="s">
        <v>1891</v>
      </c>
      <c r="F1164" s="33">
        <f t="shared" si="18"/>
        <v>100</v>
      </c>
      <c r="G1164" s="8">
        <v>4.5666666666666673</v>
      </c>
      <c r="H1164" s="8">
        <v>26.029999999999994</v>
      </c>
      <c r="I1164" s="14">
        <v>15.29833333333333</v>
      </c>
      <c r="J1164" s="14">
        <v>-5.8770833333333314</v>
      </c>
      <c r="K1164" s="8"/>
      <c r="L1164" s="11">
        <v>2</v>
      </c>
      <c r="M1164" s="11">
        <v>0</v>
      </c>
      <c r="N1164" s="11">
        <v>0</v>
      </c>
      <c r="O1164" s="11">
        <v>0</v>
      </c>
      <c r="P1164" s="11">
        <v>0</v>
      </c>
      <c r="Q1164" s="11">
        <v>0</v>
      </c>
      <c r="R1164" s="11">
        <v>2</v>
      </c>
      <c r="S1164" s="11">
        <v>1.75</v>
      </c>
      <c r="T1164" s="11">
        <v>0</v>
      </c>
      <c r="U1164" s="11">
        <v>0</v>
      </c>
      <c r="V1164" s="11">
        <v>0</v>
      </c>
      <c r="W1164" s="11">
        <v>0</v>
      </c>
      <c r="X1164" s="11">
        <v>0</v>
      </c>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36">
        <v>-6</v>
      </c>
      <c r="AX1164" s="36">
        <v>0.12291666666666856</v>
      </c>
      <c r="AY1164" s="36">
        <v>0</v>
      </c>
      <c r="AZ1164" s="36">
        <v>0</v>
      </c>
      <c r="BA1164" s="36">
        <v>0</v>
      </c>
      <c r="BB1164" s="37">
        <f>SUMPRODUCT(L1164:X1164,分數請填寫在這邊!C$7:O$7)</f>
        <v>100</v>
      </c>
    </row>
    <row r="1165" spans="1:54" x14ac:dyDescent="0.25">
      <c r="A1165" s="8" t="s">
        <v>997</v>
      </c>
      <c r="B1165" s="8">
        <v>11</v>
      </c>
      <c r="C1165" s="10" t="s">
        <v>554</v>
      </c>
      <c r="D1165" s="10" t="s">
        <v>50</v>
      </c>
      <c r="E1165" s="10" t="s">
        <v>2947</v>
      </c>
      <c r="F1165" s="33">
        <f t="shared" si="18"/>
        <v>187.5</v>
      </c>
      <c r="G1165" s="8">
        <v>8</v>
      </c>
      <c r="H1165" s="8">
        <v>22</v>
      </c>
      <c r="I1165" s="14">
        <v>15</v>
      </c>
      <c r="J1165" s="14">
        <v>-6.25</v>
      </c>
      <c r="K1165" s="8"/>
      <c r="L1165" s="11">
        <v>2</v>
      </c>
      <c r="M1165" s="11">
        <v>1.75</v>
      </c>
      <c r="N1165" s="11">
        <v>0</v>
      </c>
      <c r="O1165" s="11">
        <v>0</v>
      </c>
      <c r="P1165" s="11">
        <v>0</v>
      </c>
      <c r="Q1165" s="11">
        <v>0</v>
      </c>
      <c r="R1165" s="11">
        <v>0</v>
      </c>
      <c r="S1165" s="11">
        <v>2</v>
      </c>
      <c r="T1165" s="11">
        <v>0</v>
      </c>
      <c r="U1165" s="11">
        <v>0</v>
      </c>
      <c r="V1165" s="11">
        <v>0</v>
      </c>
      <c r="W1165" s="11">
        <v>0</v>
      </c>
      <c r="X1165" s="11">
        <v>0</v>
      </c>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36">
        <v>-7</v>
      </c>
      <c r="AX1165" s="36">
        <v>0.75</v>
      </c>
      <c r="AY1165" s="36">
        <v>0</v>
      </c>
      <c r="AZ1165" s="36">
        <v>0</v>
      </c>
      <c r="BA1165" s="36">
        <v>0</v>
      </c>
      <c r="BB1165" s="37">
        <f>SUMPRODUCT(L1165:X1165,分數請填寫在這邊!C$7:O$7)</f>
        <v>187.5</v>
      </c>
    </row>
    <row r="1166" spans="1:54" x14ac:dyDescent="0.25">
      <c r="A1166" s="8" t="s">
        <v>997</v>
      </c>
      <c r="B1166" s="8">
        <v>12</v>
      </c>
      <c r="C1166" s="10" t="s">
        <v>554</v>
      </c>
      <c r="D1166" s="10" t="s">
        <v>135</v>
      </c>
      <c r="E1166" s="10" t="s">
        <v>1892</v>
      </c>
      <c r="F1166" s="33">
        <f t="shared" si="18"/>
        <v>100</v>
      </c>
      <c r="G1166" s="8">
        <v>9.757142857142858</v>
      </c>
      <c r="H1166" s="8">
        <v>22.587499999999999</v>
      </c>
      <c r="I1166" s="14">
        <v>16.172321428571429</v>
      </c>
      <c r="J1166" s="14">
        <v>-4.7845982142857224</v>
      </c>
      <c r="K1166" s="8"/>
      <c r="L1166" s="11">
        <v>2</v>
      </c>
      <c r="M1166" s="11">
        <v>0</v>
      </c>
      <c r="N1166" s="11">
        <v>0</v>
      </c>
      <c r="O1166" s="11">
        <v>0</v>
      </c>
      <c r="P1166" s="11">
        <v>0</v>
      </c>
      <c r="Q1166" s="11">
        <v>0</v>
      </c>
      <c r="R1166" s="11">
        <v>2</v>
      </c>
      <c r="S1166" s="11">
        <v>0</v>
      </c>
      <c r="T1166" s="11">
        <v>1.75</v>
      </c>
      <c r="U1166" s="11">
        <v>0</v>
      </c>
      <c r="V1166" s="11">
        <v>0</v>
      </c>
      <c r="W1166" s="11">
        <v>0</v>
      </c>
      <c r="X1166" s="11">
        <v>0</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36">
        <v>-5</v>
      </c>
      <c r="AX1166" s="36">
        <v>0.21540178571427759</v>
      </c>
      <c r="AY1166" s="36">
        <v>0</v>
      </c>
      <c r="AZ1166" s="36">
        <v>0</v>
      </c>
      <c r="BA1166" s="36">
        <v>0</v>
      </c>
      <c r="BB1166" s="37">
        <f>SUMPRODUCT(L1166:X1166,分數請填寫在這邊!C$7:O$7)</f>
        <v>100</v>
      </c>
    </row>
    <row r="1167" spans="1:54" x14ac:dyDescent="0.25">
      <c r="A1167" s="8" t="s">
        <v>997</v>
      </c>
      <c r="B1167" s="8">
        <v>13</v>
      </c>
      <c r="C1167" s="10" t="s">
        <v>554</v>
      </c>
      <c r="D1167" s="10" t="s">
        <v>640</v>
      </c>
      <c r="E1167" s="10" t="s">
        <v>2948</v>
      </c>
      <c r="F1167" s="33">
        <f t="shared" si="18"/>
        <v>150</v>
      </c>
      <c r="G1167" s="8">
        <v>7</v>
      </c>
      <c r="H1167" s="8">
        <v>15</v>
      </c>
      <c r="I1167" s="14">
        <v>11</v>
      </c>
      <c r="J1167" s="14">
        <v>-11.25</v>
      </c>
      <c r="K1167" s="8"/>
      <c r="L1167" s="11">
        <v>2</v>
      </c>
      <c r="M1167" s="11">
        <v>1</v>
      </c>
      <c r="N1167" s="11">
        <v>0</v>
      </c>
      <c r="O1167" s="11">
        <v>0</v>
      </c>
      <c r="P1167" s="11">
        <v>0</v>
      </c>
      <c r="Q1167" s="11">
        <v>0</v>
      </c>
      <c r="R1167" s="11">
        <v>2</v>
      </c>
      <c r="S1167" s="11">
        <v>0</v>
      </c>
      <c r="T1167" s="11">
        <v>0</v>
      </c>
      <c r="U1167" s="11">
        <v>0</v>
      </c>
      <c r="V1167" s="11">
        <v>0</v>
      </c>
      <c r="W1167" s="11">
        <v>0</v>
      </c>
      <c r="X1167" s="11">
        <v>0</v>
      </c>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36">
        <v>-12</v>
      </c>
      <c r="AX1167" s="36">
        <v>0.75</v>
      </c>
      <c r="AY1167" s="36">
        <v>0</v>
      </c>
      <c r="AZ1167" s="36">
        <v>0</v>
      </c>
      <c r="BA1167" s="36">
        <v>0</v>
      </c>
      <c r="BB1167" s="37">
        <f>SUMPRODUCT(L1167:X1167,分數請填寫在這邊!C$7:O$7)</f>
        <v>150</v>
      </c>
    </row>
    <row r="1168" spans="1:54" x14ac:dyDescent="0.25">
      <c r="A1168" s="8" t="s">
        <v>997</v>
      </c>
      <c r="B1168" s="8">
        <v>14</v>
      </c>
      <c r="C1168" s="10" t="s">
        <v>554</v>
      </c>
      <c r="D1168" s="10" t="s">
        <v>560</v>
      </c>
      <c r="E1168" s="10" t="s">
        <v>1893</v>
      </c>
      <c r="F1168" s="33">
        <f t="shared" si="18"/>
        <v>50</v>
      </c>
      <c r="G1168" s="8">
        <v>8</v>
      </c>
      <c r="H1168" s="8">
        <v>14.207142857142856</v>
      </c>
      <c r="I1168" s="14">
        <v>11.103571428571428</v>
      </c>
      <c r="J1168" s="14">
        <v>-11.120535714285708</v>
      </c>
      <c r="K1168" s="8"/>
      <c r="L1168" s="11">
        <v>1</v>
      </c>
      <c r="M1168" s="11">
        <v>0</v>
      </c>
      <c r="N1168" s="11">
        <v>0</v>
      </c>
      <c r="O1168" s="11">
        <v>0</v>
      </c>
      <c r="P1168" s="11">
        <v>0</v>
      </c>
      <c r="Q1168" s="11">
        <v>0</v>
      </c>
      <c r="R1168" s="11">
        <v>2</v>
      </c>
      <c r="S1168" s="11">
        <v>0</v>
      </c>
      <c r="T1168" s="11">
        <v>2</v>
      </c>
      <c r="U1168" s="11">
        <v>0</v>
      </c>
      <c r="V1168" s="11">
        <v>0</v>
      </c>
      <c r="W1168" s="11">
        <v>0</v>
      </c>
      <c r="X1168" s="11">
        <v>0</v>
      </c>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36">
        <v>-12</v>
      </c>
      <c r="AX1168" s="36">
        <v>0.8794642857142918</v>
      </c>
      <c r="AY1168" s="36">
        <v>0</v>
      </c>
      <c r="AZ1168" s="36">
        <v>0</v>
      </c>
      <c r="BA1168" s="36">
        <v>0</v>
      </c>
      <c r="BB1168" s="37">
        <f>SUMPRODUCT(L1168:X1168,分數請填寫在這邊!C$7:O$7)</f>
        <v>50</v>
      </c>
    </row>
    <row r="1169" spans="1:54" x14ac:dyDescent="0.25">
      <c r="A1169" s="8" t="s">
        <v>997</v>
      </c>
      <c r="B1169" s="8">
        <v>15</v>
      </c>
      <c r="C1169" s="10" t="s">
        <v>554</v>
      </c>
      <c r="D1169" s="10" t="s">
        <v>2609</v>
      </c>
      <c r="E1169" s="10" t="s">
        <v>2949</v>
      </c>
      <c r="F1169" s="33">
        <f t="shared" si="18"/>
        <v>187.5</v>
      </c>
      <c r="G1169" s="8">
        <v>12</v>
      </c>
      <c r="H1169" s="8">
        <v>21</v>
      </c>
      <c r="I1169" s="14">
        <v>16.5</v>
      </c>
      <c r="J1169" s="14">
        <v>-4.375</v>
      </c>
      <c r="K1169" s="8"/>
      <c r="L1169" s="11">
        <v>2</v>
      </c>
      <c r="M1169" s="11">
        <v>1.75</v>
      </c>
      <c r="N1169" s="11">
        <v>0</v>
      </c>
      <c r="O1169" s="11">
        <v>0</v>
      </c>
      <c r="P1169" s="11">
        <v>0</v>
      </c>
      <c r="Q1169" s="11">
        <v>0</v>
      </c>
      <c r="R1169" s="11">
        <v>2</v>
      </c>
      <c r="S1169" s="11">
        <v>0</v>
      </c>
      <c r="T1169" s="11">
        <v>0</v>
      </c>
      <c r="U1169" s="11">
        <v>0</v>
      </c>
      <c r="V1169" s="11">
        <v>0</v>
      </c>
      <c r="W1169" s="11">
        <v>0</v>
      </c>
      <c r="X1169" s="11">
        <v>0</v>
      </c>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36">
        <v>-5</v>
      </c>
      <c r="AX1169" s="36">
        <v>0.625</v>
      </c>
      <c r="AY1169" s="36">
        <v>0</v>
      </c>
      <c r="AZ1169" s="36">
        <v>0</v>
      </c>
      <c r="BA1169" s="36">
        <v>0</v>
      </c>
      <c r="BB1169" s="37">
        <f>SUMPRODUCT(L1169:X1169,分數請填寫在這邊!C$7:O$7)</f>
        <v>187.5</v>
      </c>
    </row>
    <row r="1170" spans="1:54" x14ac:dyDescent="0.25">
      <c r="A1170" s="8" t="s">
        <v>997</v>
      </c>
      <c r="B1170" s="8">
        <v>16</v>
      </c>
      <c r="C1170" s="10" t="s">
        <v>554</v>
      </c>
      <c r="D1170" s="10" t="s">
        <v>2610</v>
      </c>
      <c r="E1170" s="10" t="s">
        <v>2950</v>
      </c>
      <c r="F1170" s="33">
        <f t="shared" si="18"/>
        <v>187.5</v>
      </c>
      <c r="G1170" s="8">
        <v>12</v>
      </c>
      <c r="H1170" s="8">
        <v>21</v>
      </c>
      <c r="I1170" s="14">
        <v>16.5</v>
      </c>
      <c r="J1170" s="14">
        <v>-4.375</v>
      </c>
      <c r="K1170" s="8"/>
      <c r="L1170" s="11">
        <v>2</v>
      </c>
      <c r="M1170" s="11">
        <v>1.75</v>
      </c>
      <c r="N1170" s="11">
        <v>0</v>
      </c>
      <c r="O1170" s="11">
        <v>0</v>
      </c>
      <c r="P1170" s="11">
        <v>0</v>
      </c>
      <c r="Q1170" s="11">
        <v>0</v>
      </c>
      <c r="R1170" s="11">
        <v>0</v>
      </c>
      <c r="S1170" s="11">
        <v>2</v>
      </c>
      <c r="T1170" s="11">
        <v>0</v>
      </c>
      <c r="U1170" s="11">
        <v>0</v>
      </c>
      <c r="V1170" s="11">
        <v>0</v>
      </c>
      <c r="W1170" s="11">
        <v>0</v>
      </c>
      <c r="X1170" s="11">
        <v>0</v>
      </c>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36">
        <v>-5</v>
      </c>
      <c r="AX1170" s="36">
        <v>0.625</v>
      </c>
      <c r="AY1170" s="36">
        <v>0</v>
      </c>
      <c r="AZ1170" s="36">
        <v>0</v>
      </c>
      <c r="BA1170" s="36">
        <v>0</v>
      </c>
      <c r="BB1170" s="37">
        <f>SUMPRODUCT(L1170:X1170,分數請填寫在這邊!C$7:O$7)</f>
        <v>187.5</v>
      </c>
    </row>
    <row r="1171" spans="1:54" x14ac:dyDescent="0.25">
      <c r="A1171" s="8" t="s">
        <v>997</v>
      </c>
      <c r="B1171" s="8">
        <v>17</v>
      </c>
      <c r="C1171" s="10" t="s">
        <v>554</v>
      </c>
      <c r="D1171" s="10" t="s">
        <v>2611</v>
      </c>
      <c r="E1171" s="10" t="s">
        <v>2951</v>
      </c>
      <c r="F1171" s="33">
        <f t="shared" si="18"/>
        <v>100</v>
      </c>
      <c r="G1171" s="8">
        <v>12</v>
      </c>
      <c r="H1171" s="8">
        <v>21</v>
      </c>
      <c r="I1171" s="14">
        <v>16.5</v>
      </c>
      <c r="J1171" s="14">
        <v>-4.375</v>
      </c>
      <c r="K1171" s="8"/>
      <c r="L1171" s="11">
        <v>2</v>
      </c>
      <c r="M1171" s="11">
        <v>0</v>
      </c>
      <c r="N1171" s="11">
        <v>0</v>
      </c>
      <c r="O1171" s="11">
        <v>0</v>
      </c>
      <c r="P1171" s="11">
        <v>0</v>
      </c>
      <c r="Q1171" s="11">
        <v>0</v>
      </c>
      <c r="R1171" s="11">
        <v>2</v>
      </c>
      <c r="S1171" s="11">
        <v>1.75</v>
      </c>
      <c r="T1171" s="11">
        <v>0</v>
      </c>
      <c r="U1171" s="11">
        <v>0</v>
      </c>
      <c r="V1171" s="11">
        <v>0</v>
      </c>
      <c r="W1171" s="11">
        <v>0</v>
      </c>
      <c r="X1171" s="11">
        <v>0</v>
      </c>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36">
        <v>-5</v>
      </c>
      <c r="AX1171" s="36">
        <v>0.625</v>
      </c>
      <c r="AY1171" s="36">
        <v>0</v>
      </c>
      <c r="AZ1171" s="36">
        <v>0</v>
      </c>
      <c r="BA1171" s="36">
        <v>0</v>
      </c>
      <c r="BB1171" s="37">
        <f>SUMPRODUCT(L1171:X1171,分數請填寫在這邊!C$7:O$7)</f>
        <v>100</v>
      </c>
    </row>
    <row r="1172" spans="1:54" x14ac:dyDescent="0.25">
      <c r="A1172" s="8" t="s">
        <v>997</v>
      </c>
      <c r="B1172" s="8">
        <v>18</v>
      </c>
      <c r="C1172" s="10" t="s">
        <v>554</v>
      </c>
      <c r="D1172" s="10" t="s">
        <v>561</v>
      </c>
      <c r="E1172" s="10" t="s">
        <v>1894</v>
      </c>
      <c r="F1172" s="33">
        <f t="shared" si="18"/>
        <v>150</v>
      </c>
      <c r="G1172" s="8">
        <v>3.414285714285715</v>
      </c>
      <c r="H1172" s="8">
        <v>16.160000000000004</v>
      </c>
      <c r="I1172" s="14">
        <v>9.7871428571428591</v>
      </c>
      <c r="J1172" s="14">
        <v>-12.766071428571422</v>
      </c>
      <c r="K1172" s="8"/>
      <c r="L1172" s="11">
        <v>2</v>
      </c>
      <c r="M1172" s="11">
        <v>1</v>
      </c>
      <c r="N1172" s="11">
        <v>0</v>
      </c>
      <c r="O1172" s="11">
        <v>0</v>
      </c>
      <c r="P1172" s="11">
        <v>0</v>
      </c>
      <c r="Q1172" s="11">
        <v>0</v>
      </c>
      <c r="R1172" s="11">
        <v>2</v>
      </c>
      <c r="S1172" s="11">
        <v>2</v>
      </c>
      <c r="T1172" s="11">
        <v>0</v>
      </c>
      <c r="U1172" s="11">
        <v>0</v>
      </c>
      <c r="V1172" s="11">
        <v>0</v>
      </c>
      <c r="W1172" s="11">
        <v>0</v>
      </c>
      <c r="X1172" s="11">
        <v>0</v>
      </c>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36">
        <v>-13</v>
      </c>
      <c r="AX1172" s="36">
        <v>0.23392857142857792</v>
      </c>
      <c r="AY1172" s="36">
        <v>0</v>
      </c>
      <c r="AZ1172" s="36">
        <v>0</v>
      </c>
      <c r="BA1172" s="36">
        <v>0</v>
      </c>
      <c r="BB1172" s="37">
        <f>SUMPRODUCT(L1172:X1172,分數請填寫在這邊!C$7:O$7)</f>
        <v>150</v>
      </c>
    </row>
    <row r="1173" spans="1:54" x14ac:dyDescent="0.25">
      <c r="A1173" s="8" t="s">
        <v>997</v>
      </c>
      <c r="B1173" s="8">
        <v>19</v>
      </c>
      <c r="C1173" s="10" t="s">
        <v>554</v>
      </c>
      <c r="D1173" s="10" t="s">
        <v>562</v>
      </c>
      <c r="E1173" s="10" t="s">
        <v>1895</v>
      </c>
      <c r="F1173" s="33">
        <f t="shared" si="18"/>
        <v>150</v>
      </c>
      <c r="G1173" s="8">
        <v>3.1384615384615393</v>
      </c>
      <c r="H1173" s="8">
        <v>10.41111111111111</v>
      </c>
      <c r="I1173" s="14">
        <v>6.7747863247863247</v>
      </c>
      <c r="J1173" s="14">
        <v>-16.53151709401709</v>
      </c>
      <c r="K1173" s="8"/>
      <c r="L1173" s="11">
        <v>2</v>
      </c>
      <c r="M1173" s="11">
        <v>1</v>
      </c>
      <c r="N1173" s="11">
        <v>0</v>
      </c>
      <c r="O1173" s="11">
        <v>0</v>
      </c>
      <c r="P1173" s="11">
        <v>0</v>
      </c>
      <c r="Q1173" s="11">
        <v>0</v>
      </c>
      <c r="R1173" s="11">
        <v>2</v>
      </c>
      <c r="S1173" s="11">
        <v>2</v>
      </c>
      <c r="T1173" s="11">
        <v>0</v>
      </c>
      <c r="U1173" s="11">
        <v>0</v>
      </c>
      <c r="V1173" s="11">
        <v>0</v>
      </c>
      <c r="W1173" s="11">
        <v>0</v>
      </c>
      <c r="X1173" s="11">
        <v>0</v>
      </c>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36">
        <v>-17</v>
      </c>
      <c r="AX1173" s="36">
        <v>0.46848290598290987</v>
      </c>
      <c r="AY1173" s="36">
        <v>0</v>
      </c>
      <c r="AZ1173" s="36">
        <v>0</v>
      </c>
      <c r="BA1173" s="36">
        <v>0</v>
      </c>
      <c r="BB1173" s="37">
        <f>SUMPRODUCT(L1173:X1173,分數請填寫在這邊!C$7:O$7)</f>
        <v>150</v>
      </c>
    </row>
    <row r="1174" spans="1:54" x14ac:dyDescent="0.25">
      <c r="A1174" s="8" t="s">
        <v>997</v>
      </c>
      <c r="B1174" s="8">
        <v>20</v>
      </c>
      <c r="C1174" s="10" t="s">
        <v>554</v>
      </c>
      <c r="D1174" s="10" t="s">
        <v>563</v>
      </c>
      <c r="E1174" s="10" t="s">
        <v>1896</v>
      </c>
      <c r="F1174" s="33">
        <f t="shared" si="18"/>
        <v>187.5</v>
      </c>
      <c r="G1174" s="8">
        <v>4.2071428571428555</v>
      </c>
      <c r="H1174" s="8">
        <v>7.2100000000000026</v>
      </c>
      <c r="I1174" s="14">
        <v>5.7085714285714291</v>
      </c>
      <c r="J1174" s="14">
        <v>-17.8642857142857</v>
      </c>
      <c r="K1174" s="8"/>
      <c r="L1174" s="11">
        <v>2</v>
      </c>
      <c r="M1174" s="11">
        <v>1.75</v>
      </c>
      <c r="N1174" s="11">
        <v>0</v>
      </c>
      <c r="O1174" s="11">
        <v>0</v>
      </c>
      <c r="P1174" s="11">
        <v>0</v>
      </c>
      <c r="Q1174" s="11">
        <v>0</v>
      </c>
      <c r="R1174" s="11">
        <v>2</v>
      </c>
      <c r="S1174" s="11">
        <v>0</v>
      </c>
      <c r="T1174" s="11">
        <v>0</v>
      </c>
      <c r="U1174" s="11">
        <v>0</v>
      </c>
      <c r="V1174" s="11">
        <v>0</v>
      </c>
      <c r="W1174" s="11">
        <v>0</v>
      </c>
      <c r="X1174" s="11">
        <v>0</v>
      </c>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36">
        <v>-18</v>
      </c>
      <c r="AX1174" s="36">
        <v>0.13571428571430033</v>
      </c>
      <c r="AY1174" s="36">
        <v>0</v>
      </c>
      <c r="AZ1174" s="36">
        <v>0</v>
      </c>
      <c r="BA1174" s="36">
        <v>0</v>
      </c>
      <c r="BB1174" s="37">
        <f>SUMPRODUCT(L1174:X1174,分數請填寫在這邊!C$7:O$7)</f>
        <v>187.5</v>
      </c>
    </row>
    <row r="1175" spans="1:54" x14ac:dyDescent="0.25">
      <c r="A1175" s="8" t="s">
        <v>997</v>
      </c>
      <c r="B1175" s="8">
        <v>21</v>
      </c>
      <c r="C1175" s="10" t="s">
        <v>554</v>
      </c>
      <c r="D1175" s="10" t="s">
        <v>71</v>
      </c>
      <c r="E1175" s="10" t="s">
        <v>1897</v>
      </c>
      <c r="F1175" s="33">
        <f t="shared" si="18"/>
        <v>200</v>
      </c>
      <c r="G1175" s="8">
        <v>5.4263157894736853</v>
      </c>
      <c r="H1175" s="8">
        <v>11.565217391304348</v>
      </c>
      <c r="I1175" s="14">
        <v>8.4957665903890174</v>
      </c>
      <c r="J1175" s="14">
        <v>-14.380291762013712</v>
      </c>
      <c r="K1175" s="8"/>
      <c r="L1175" s="11">
        <v>2</v>
      </c>
      <c r="M1175" s="11">
        <v>2</v>
      </c>
      <c r="N1175" s="11">
        <v>0</v>
      </c>
      <c r="O1175" s="11">
        <v>0</v>
      </c>
      <c r="P1175" s="11">
        <v>0</v>
      </c>
      <c r="Q1175" s="11">
        <v>0</v>
      </c>
      <c r="R1175" s="11">
        <v>1.25</v>
      </c>
      <c r="S1175" s="11">
        <v>0</v>
      </c>
      <c r="T1175" s="11">
        <v>0</v>
      </c>
      <c r="U1175" s="11">
        <v>0</v>
      </c>
      <c r="V1175" s="11">
        <v>0</v>
      </c>
      <c r="W1175" s="11">
        <v>0</v>
      </c>
      <c r="X1175" s="11">
        <v>0</v>
      </c>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36">
        <v>-15</v>
      </c>
      <c r="AX1175" s="36">
        <v>0.61970823798628771</v>
      </c>
      <c r="AY1175" s="36">
        <v>0</v>
      </c>
      <c r="AZ1175" s="36">
        <v>0</v>
      </c>
      <c r="BA1175" s="36">
        <v>0</v>
      </c>
      <c r="BB1175" s="37">
        <f>SUMPRODUCT(L1175:X1175,分數請填寫在這邊!C$7:O$7)</f>
        <v>200</v>
      </c>
    </row>
    <row r="1176" spans="1:54" x14ac:dyDescent="0.25">
      <c r="A1176" s="8" t="s">
        <v>997</v>
      </c>
      <c r="B1176" s="8">
        <v>22</v>
      </c>
      <c r="C1176" s="10" t="s">
        <v>554</v>
      </c>
      <c r="D1176" s="10" t="s">
        <v>2612</v>
      </c>
      <c r="E1176" s="10" t="s">
        <v>2952</v>
      </c>
      <c r="F1176" s="33">
        <f t="shared" si="18"/>
        <v>100</v>
      </c>
      <c r="G1176" s="8">
        <v>6</v>
      </c>
      <c r="H1176" s="8">
        <v>12</v>
      </c>
      <c r="I1176" s="14">
        <v>9</v>
      </c>
      <c r="J1176" s="14">
        <v>-13.75</v>
      </c>
      <c r="K1176" s="8"/>
      <c r="L1176" s="11">
        <v>2</v>
      </c>
      <c r="M1176" s="11">
        <v>0</v>
      </c>
      <c r="N1176" s="11">
        <v>0</v>
      </c>
      <c r="O1176" s="11">
        <v>0</v>
      </c>
      <c r="P1176" s="11">
        <v>0</v>
      </c>
      <c r="Q1176" s="11">
        <v>0</v>
      </c>
      <c r="R1176" s="11">
        <v>2</v>
      </c>
      <c r="S1176" s="11">
        <v>0</v>
      </c>
      <c r="T1176" s="11">
        <v>0</v>
      </c>
      <c r="U1176" s="11">
        <v>0</v>
      </c>
      <c r="V1176" s="11">
        <v>0</v>
      </c>
      <c r="W1176" s="11">
        <v>1</v>
      </c>
      <c r="X1176" s="11">
        <v>0</v>
      </c>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36">
        <v>-14</v>
      </c>
      <c r="AX1176" s="36">
        <v>0.25</v>
      </c>
      <c r="AY1176" s="36">
        <v>0</v>
      </c>
      <c r="AZ1176" s="36">
        <v>0</v>
      </c>
      <c r="BA1176" s="36">
        <v>0</v>
      </c>
      <c r="BB1176" s="37">
        <f>SUMPRODUCT(L1176:X1176,分數請填寫在這邊!C$7:O$7)</f>
        <v>100</v>
      </c>
    </row>
    <row r="1177" spans="1:54" x14ac:dyDescent="0.25">
      <c r="A1177" s="8" t="s">
        <v>997</v>
      </c>
      <c r="B1177" s="8">
        <v>23</v>
      </c>
      <c r="C1177" s="10" t="s">
        <v>554</v>
      </c>
      <c r="D1177" s="10" t="s">
        <v>2613</v>
      </c>
      <c r="E1177" s="10" t="s">
        <v>2953</v>
      </c>
      <c r="F1177" s="33">
        <f t="shared" si="18"/>
        <v>100</v>
      </c>
      <c r="G1177" s="8">
        <v>6</v>
      </c>
      <c r="H1177" s="8">
        <v>12</v>
      </c>
      <c r="I1177" s="14">
        <v>9</v>
      </c>
      <c r="J1177" s="14">
        <v>-13.75</v>
      </c>
      <c r="K1177" s="8"/>
      <c r="L1177" s="11">
        <v>2</v>
      </c>
      <c r="M1177" s="11">
        <v>0</v>
      </c>
      <c r="N1177" s="11">
        <v>0</v>
      </c>
      <c r="O1177" s="11">
        <v>0</v>
      </c>
      <c r="P1177" s="11">
        <v>0</v>
      </c>
      <c r="Q1177" s="11">
        <v>0</v>
      </c>
      <c r="R1177" s="11">
        <v>0</v>
      </c>
      <c r="S1177" s="11">
        <v>0</v>
      </c>
      <c r="T1177" s="11">
        <v>2</v>
      </c>
      <c r="U1177" s="11">
        <v>0</v>
      </c>
      <c r="V1177" s="11">
        <v>0</v>
      </c>
      <c r="W1177" s="11">
        <v>1</v>
      </c>
      <c r="X1177" s="11">
        <v>0</v>
      </c>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36">
        <v>-14</v>
      </c>
      <c r="AX1177" s="36">
        <v>0.25</v>
      </c>
      <c r="AY1177" s="36">
        <v>0</v>
      </c>
      <c r="AZ1177" s="36">
        <v>0</v>
      </c>
      <c r="BA1177" s="36">
        <v>0</v>
      </c>
      <c r="BB1177" s="37">
        <f>SUMPRODUCT(L1177:X1177,分數請填寫在這邊!C$7:O$7)</f>
        <v>100</v>
      </c>
    </row>
    <row r="1178" spans="1:54" x14ac:dyDescent="0.25">
      <c r="A1178" s="8" t="s">
        <v>997</v>
      </c>
      <c r="B1178" s="8">
        <v>24</v>
      </c>
      <c r="C1178" s="10" t="s">
        <v>554</v>
      </c>
      <c r="D1178" s="10" t="s">
        <v>2614</v>
      </c>
      <c r="E1178" s="10" t="s">
        <v>2954</v>
      </c>
      <c r="F1178" s="33">
        <f t="shared" si="18"/>
        <v>100</v>
      </c>
      <c r="G1178" s="8">
        <v>6</v>
      </c>
      <c r="H1178" s="8">
        <v>12</v>
      </c>
      <c r="I1178" s="14">
        <v>9</v>
      </c>
      <c r="J1178" s="14">
        <v>-13.75</v>
      </c>
      <c r="K1178" s="8"/>
      <c r="L1178" s="11">
        <v>2</v>
      </c>
      <c r="M1178" s="11">
        <v>0</v>
      </c>
      <c r="N1178" s="11">
        <v>0</v>
      </c>
      <c r="O1178" s="11">
        <v>0</v>
      </c>
      <c r="P1178" s="11">
        <v>0</v>
      </c>
      <c r="Q1178" s="11">
        <v>0</v>
      </c>
      <c r="R1178" s="11">
        <v>0</v>
      </c>
      <c r="S1178" s="11">
        <v>2</v>
      </c>
      <c r="T1178" s="11">
        <v>0</v>
      </c>
      <c r="U1178" s="11">
        <v>0</v>
      </c>
      <c r="V1178" s="11">
        <v>0</v>
      </c>
      <c r="W1178" s="11">
        <v>1</v>
      </c>
      <c r="X1178" s="11">
        <v>0</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36">
        <v>-14</v>
      </c>
      <c r="AX1178" s="36">
        <v>0.25</v>
      </c>
      <c r="AY1178" s="36">
        <v>0</v>
      </c>
      <c r="AZ1178" s="36">
        <v>0</v>
      </c>
      <c r="BA1178" s="36">
        <v>0</v>
      </c>
      <c r="BB1178" s="37">
        <f>SUMPRODUCT(L1178:X1178,分數請填寫在這邊!C$7:O$7)</f>
        <v>100</v>
      </c>
    </row>
    <row r="1179" spans="1:54" x14ac:dyDescent="0.25">
      <c r="A1179" s="8" t="s">
        <v>997</v>
      </c>
      <c r="B1179" s="8">
        <v>25</v>
      </c>
      <c r="C1179" s="10" t="s">
        <v>554</v>
      </c>
      <c r="D1179" s="10" t="s">
        <v>564</v>
      </c>
      <c r="E1179" s="10" t="s">
        <v>1898</v>
      </c>
      <c r="F1179" s="33">
        <f t="shared" si="18"/>
        <v>208.93750000000006</v>
      </c>
      <c r="G1179" s="8">
        <v>13.234782608695651</v>
      </c>
      <c r="H1179" s="8">
        <v>29.104347826086954</v>
      </c>
      <c r="I1179" s="14">
        <v>21.169565217391302</v>
      </c>
      <c r="J1179" s="14">
        <v>1.4619565217391255</v>
      </c>
      <c r="K1179" s="8"/>
      <c r="L1179" s="11">
        <v>2</v>
      </c>
      <c r="M1179" s="11">
        <v>2</v>
      </c>
      <c r="N1179" s="11">
        <v>0</v>
      </c>
      <c r="O1179" s="11">
        <v>0</v>
      </c>
      <c r="P1179" s="11">
        <v>0</v>
      </c>
      <c r="Q1179" s="11">
        <v>1.75</v>
      </c>
      <c r="R1179" s="11">
        <v>0</v>
      </c>
      <c r="S1179" s="11">
        <v>0</v>
      </c>
      <c r="T1179" s="11">
        <v>0</v>
      </c>
      <c r="U1179" s="11">
        <v>0</v>
      </c>
      <c r="V1179" s="11">
        <v>0</v>
      </c>
      <c r="W1179" s="11">
        <v>0</v>
      </c>
      <c r="X1179" s="11">
        <v>0</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36">
        <v>1</v>
      </c>
      <c r="AX1179" s="36">
        <v>0.46195652173912549</v>
      </c>
      <c r="AY1179" s="36">
        <v>73.25</v>
      </c>
      <c r="AZ1179" s="36">
        <v>84.75</v>
      </c>
      <c r="BA1179" s="36">
        <v>78.562499999999943</v>
      </c>
      <c r="BB1179" s="37">
        <f>SUMPRODUCT(L1179:X1179,分數請填寫在這邊!C$7:O$7)</f>
        <v>287.5</v>
      </c>
    </row>
    <row r="1180" spans="1:54" x14ac:dyDescent="0.25">
      <c r="A1180" s="8" t="s">
        <v>997</v>
      </c>
      <c r="B1180" s="8">
        <v>26</v>
      </c>
      <c r="C1180" s="10" t="s">
        <v>554</v>
      </c>
      <c r="D1180" s="10" t="s">
        <v>565</v>
      </c>
      <c r="E1180" s="10" t="s">
        <v>1899</v>
      </c>
      <c r="F1180" s="33">
        <f t="shared" si="18"/>
        <v>153.0896739130435</v>
      </c>
      <c r="G1180" s="8">
        <v>8.9478260869565194</v>
      </c>
      <c r="H1180" s="8">
        <v>29.712499999999999</v>
      </c>
      <c r="I1180" s="14">
        <v>19.330163043478258</v>
      </c>
      <c r="J1180" s="14">
        <v>19.330163043478258</v>
      </c>
      <c r="K1180" s="8"/>
      <c r="L1180" s="11">
        <v>2</v>
      </c>
      <c r="M1180" s="11">
        <v>2</v>
      </c>
      <c r="N1180" s="11">
        <v>0</v>
      </c>
      <c r="O1180" s="11">
        <v>1.75</v>
      </c>
      <c r="P1180" s="11">
        <v>0</v>
      </c>
      <c r="Q1180" s="11">
        <v>0</v>
      </c>
      <c r="R1180" s="11">
        <v>0</v>
      </c>
      <c r="S1180" s="11">
        <v>0</v>
      </c>
      <c r="T1180" s="11">
        <v>0</v>
      </c>
      <c r="U1180" s="11">
        <v>0</v>
      </c>
      <c r="V1180" s="11">
        <v>0</v>
      </c>
      <c r="W1180" s="11">
        <v>0</v>
      </c>
      <c r="X1180" s="11">
        <v>0</v>
      </c>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36">
        <v>-1</v>
      </c>
      <c r="AX1180" s="36">
        <v>0.16270380434781373</v>
      </c>
      <c r="AY1180" s="36">
        <v>0</v>
      </c>
      <c r="AZ1180" s="36">
        <v>4</v>
      </c>
      <c r="BA1180" s="36">
        <v>134.4103260869565</v>
      </c>
      <c r="BB1180" s="37">
        <f>SUMPRODUCT(L1180:X1180,分數請填寫在這邊!C$7:O$7)</f>
        <v>287.5</v>
      </c>
    </row>
    <row r="1181" spans="1:54" x14ac:dyDescent="0.25">
      <c r="A1181" s="8" t="s">
        <v>997</v>
      </c>
      <c r="B1181" s="8">
        <v>27</v>
      </c>
      <c r="C1181" s="10" t="s">
        <v>554</v>
      </c>
      <c r="D1181" s="10" t="s">
        <v>2615</v>
      </c>
      <c r="E1181" s="10" t="s">
        <v>2955</v>
      </c>
      <c r="F1181" s="33">
        <f t="shared" si="18"/>
        <v>181.25</v>
      </c>
      <c r="G1181" s="8">
        <v>8</v>
      </c>
      <c r="H1181" s="8">
        <v>10</v>
      </c>
      <c r="I1181" s="14">
        <v>9</v>
      </c>
      <c r="J1181" s="14">
        <v>9</v>
      </c>
      <c r="K1181" s="8"/>
      <c r="L1181" s="11">
        <v>1.75</v>
      </c>
      <c r="M1181" s="11">
        <v>2</v>
      </c>
      <c r="N1181" s="11">
        <v>0</v>
      </c>
      <c r="O1181" s="11">
        <v>2</v>
      </c>
      <c r="P1181" s="11">
        <v>0</v>
      </c>
      <c r="Q1181" s="11">
        <v>0</v>
      </c>
      <c r="R1181" s="11">
        <v>0</v>
      </c>
      <c r="S1181" s="11">
        <v>0</v>
      </c>
      <c r="T1181" s="11">
        <v>0</v>
      </c>
      <c r="U1181" s="11">
        <v>0</v>
      </c>
      <c r="V1181" s="11">
        <v>0</v>
      </c>
      <c r="W1181" s="11">
        <v>0</v>
      </c>
      <c r="X1181" s="11">
        <v>0</v>
      </c>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36">
        <v>-14</v>
      </c>
      <c r="AX1181" s="36">
        <v>0.25</v>
      </c>
      <c r="AY1181" s="36">
        <v>0</v>
      </c>
      <c r="AZ1181" s="36">
        <v>0</v>
      </c>
      <c r="BA1181" s="36">
        <v>106.25</v>
      </c>
      <c r="BB1181" s="37">
        <f>SUMPRODUCT(L1181:X1181,分數請填寫在這邊!C$7:O$7)</f>
        <v>287.5</v>
      </c>
    </row>
    <row r="1182" spans="1:54" x14ac:dyDescent="0.25">
      <c r="A1182" s="8" t="s">
        <v>997</v>
      </c>
      <c r="B1182" s="8">
        <v>28</v>
      </c>
      <c r="C1182" s="10" t="s">
        <v>554</v>
      </c>
      <c r="D1182" s="10" t="s">
        <v>2616</v>
      </c>
      <c r="E1182" s="10" t="s">
        <v>2956</v>
      </c>
      <c r="F1182" s="33">
        <f t="shared" si="18"/>
        <v>287.5</v>
      </c>
      <c r="G1182" s="8">
        <v>8</v>
      </c>
      <c r="H1182" s="8">
        <v>10</v>
      </c>
      <c r="I1182" s="14">
        <v>9</v>
      </c>
      <c r="J1182" s="14">
        <v>-13.75</v>
      </c>
      <c r="K1182" s="8"/>
      <c r="L1182" s="11">
        <v>2</v>
      </c>
      <c r="M1182" s="11">
        <v>1.75</v>
      </c>
      <c r="N1182" s="11">
        <v>0</v>
      </c>
      <c r="O1182" s="11">
        <v>0</v>
      </c>
      <c r="P1182" s="11">
        <v>0</v>
      </c>
      <c r="Q1182" s="11">
        <v>2</v>
      </c>
      <c r="R1182" s="11">
        <v>0</v>
      </c>
      <c r="S1182" s="11">
        <v>0</v>
      </c>
      <c r="T1182" s="11">
        <v>0</v>
      </c>
      <c r="U1182" s="11">
        <v>0</v>
      </c>
      <c r="V1182" s="11">
        <v>0</v>
      </c>
      <c r="W1182" s="11">
        <v>0</v>
      </c>
      <c r="X1182" s="11">
        <v>0</v>
      </c>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36">
        <v>-14</v>
      </c>
      <c r="AX1182" s="36">
        <v>0.25</v>
      </c>
      <c r="AY1182" s="36">
        <v>0</v>
      </c>
      <c r="AZ1182" s="36">
        <v>0</v>
      </c>
      <c r="BA1182" s="36">
        <v>0</v>
      </c>
      <c r="BB1182" s="37">
        <f>SUMPRODUCT(L1182:X1182,分數請填寫在這邊!C$7:O$7)</f>
        <v>287.5</v>
      </c>
    </row>
    <row r="1183" spans="1:54" x14ac:dyDescent="0.25">
      <c r="A1183" s="8" t="s">
        <v>997</v>
      </c>
      <c r="B1183" s="8">
        <v>29</v>
      </c>
      <c r="C1183" s="10" t="s">
        <v>554</v>
      </c>
      <c r="D1183" s="10" t="s">
        <v>566</v>
      </c>
      <c r="E1183" s="10" t="s">
        <v>1900</v>
      </c>
      <c r="F1183" s="33">
        <f t="shared" si="18"/>
        <v>187.5</v>
      </c>
      <c r="G1183" s="8">
        <v>6.161290322580645</v>
      </c>
      <c r="H1183" s="8">
        <v>19.278260869565216</v>
      </c>
      <c r="I1183" s="14">
        <v>12.71977559607293</v>
      </c>
      <c r="J1183" s="14">
        <v>-9.1002805049088238</v>
      </c>
      <c r="K1183" s="8"/>
      <c r="L1183" s="11">
        <v>2</v>
      </c>
      <c r="M1183" s="11">
        <v>1.75</v>
      </c>
      <c r="N1183" s="11">
        <v>0</v>
      </c>
      <c r="O1183" s="11">
        <v>0</v>
      </c>
      <c r="P1183" s="11">
        <v>0</v>
      </c>
      <c r="Q1183" s="11">
        <v>0</v>
      </c>
      <c r="R1183" s="11">
        <v>0</v>
      </c>
      <c r="S1183" s="11">
        <v>2</v>
      </c>
      <c r="T1183" s="11">
        <v>0</v>
      </c>
      <c r="U1183" s="11">
        <v>0</v>
      </c>
      <c r="V1183" s="11">
        <v>0</v>
      </c>
      <c r="W1183" s="11">
        <v>0</v>
      </c>
      <c r="X1183" s="11">
        <v>0</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36">
        <v>-10</v>
      </c>
      <c r="AX1183" s="36">
        <v>0.89971949509117621</v>
      </c>
      <c r="AY1183" s="36">
        <v>0</v>
      </c>
      <c r="AZ1183" s="36">
        <v>0</v>
      </c>
      <c r="BA1183" s="36">
        <v>0</v>
      </c>
      <c r="BB1183" s="37">
        <f>SUMPRODUCT(L1183:X1183,分數請填寫在這邊!C$7:O$7)</f>
        <v>187.5</v>
      </c>
    </row>
    <row r="1184" spans="1:54" x14ac:dyDescent="0.25">
      <c r="A1184" s="8" t="s">
        <v>997</v>
      </c>
      <c r="B1184" s="8">
        <v>30</v>
      </c>
      <c r="C1184" s="10" t="s">
        <v>554</v>
      </c>
      <c r="D1184" s="10" t="s">
        <v>208</v>
      </c>
      <c r="E1184" s="10" t="s">
        <v>1901</v>
      </c>
      <c r="F1184" s="33">
        <f t="shared" si="18"/>
        <v>187.5</v>
      </c>
      <c r="G1184" s="8">
        <v>3.9384615384615391</v>
      </c>
      <c r="H1184" s="8">
        <v>16.678260869565218</v>
      </c>
      <c r="I1184" s="14">
        <v>10.308361204013378</v>
      </c>
      <c r="J1184" s="14">
        <v>-12.114548494983268</v>
      </c>
      <c r="K1184" s="8"/>
      <c r="L1184" s="11">
        <v>2</v>
      </c>
      <c r="M1184" s="11">
        <v>1.75</v>
      </c>
      <c r="N1184" s="11">
        <v>0</v>
      </c>
      <c r="O1184" s="11">
        <v>0</v>
      </c>
      <c r="P1184" s="11">
        <v>0</v>
      </c>
      <c r="Q1184" s="11">
        <v>0</v>
      </c>
      <c r="R1184" s="11">
        <v>0</v>
      </c>
      <c r="S1184" s="11">
        <v>2</v>
      </c>
      <c r="T1184" s="11">
        <v>0</v>
      </c>
      <c r="U1184" s="11">
        <v>0</v>
      </c>
      <c r="V1184" s="11">
        <v>0</v>
      </c>
      <c r="W1184" s="11">
        <v>0</v>
      </c>
      <c r="X1184" s="11">
        <v>0</v>
      </c>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36">
        <v>-13</v>
      </c>
      <c r="AX1184" s="36">
        <v>0.8854515050167322</v>
      </c>
      <c r="AY1184" s="36">
        <v>0</v>
      </c>
      <c r="AZ1184" s="36">
        <v>0</v>
      </c>
      <c r="BA1184" s="36">
        <v>0</v>
      </c>
      <c r="BB1184" s="37">
        <f>SUMPRODUCT(L1184:X1184,分數請填寫在這邊!C$7:O$7)</f>
        <v>187.5</v>
      </c>
    </row>
    <row r="1185" spans="1:54" x14ac:dyDescent="0.25">
      <c r="A1185" s="8" t="s">
        <v>997</v>
      </c>
      <c r="B1185" s="8">
        <v>31</v>
      </c>
      <c r="C1185" s="10" t="s">
        <v>554</v>
      </c>
      <c r="D1185" s="10" t="s">
        <v>868</v>
      </c>
      <c r="E1185" s="10" t="s">
        <v>2355</v>
      </c>
      <c r="F1185" s="33">
        <f t="shared" si="18"/>
        <v>100</v>
      </c>
      <c r="G1185" s="8">
        <v>5.2347826086956513</v>
      </c>
      <c r="H1185" s="8">
        <v>11</v>
      </c>
      <c r="I1185" s="14">
        <v>8.1173913043478265</v>
      </c>
      <c r="J1185" s="14">
        <v>-14.853260869565219</v>
      </c>
      <c r="K1185" s="8"/>
      <c r="L1185" s="11">
        <v>2</v>
      </c>
      <c r="M1185" s="11">
        <v>0</v>
      </c>
      <c r="N1185" s="11">
        <v>0</v>
      </c>
      <c r="O1185" s="11">
        <v>0</v>
      </c>
      <c r="P1185" s="11">
        <v>0</v>
      </c>
      <c r="Q1185" s="11">
        <v>0</v>
      </c>
      <c r="R1185" s="11">
        <v>1.75</v>
      </c>
      <c r="S1185" s="11">
        <v>2</v>
      </c>
      <c r="T1185" s="11">
        <v>0</v>
      </c>
      <c r="U1185" s="11">
        <v>0</v>
      </c>
      <c r="V1185" s="11">
        <v>0</v>
      </c>
      <c r="W1185" s="11">
        <v>0</v>
      </c>
      <c r="X1185" s="11">
        <v>0</v>
      </c>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36">
        <v>-15</v>
      </c>
      <c r="AX1185" s="36">
        <v>0.14673913043478137</v>
      </c>
      <c r="AY1185" s="36">
        <v>0</v>
      </c>
      <c r="AZ1185" s="36">
        <v>0</v>
      </c>
      <c r="BA1185" s="36">
        <v>0</v>
      </c>
      <c r="BB1185" s="37">
        <f>SUMPRODUCT(L1185:X1185,分數請填寫在這邊!C$7:O$7)</f>
        <v>100</v>
      </c>
    </row>
    <row r="1186" spans="1:54" x14ac:dyDescent="0.25">
      <c r="A1186" s="8" t="s">
        <v>997</v>
      </c>
      <c r="B1186" s="8">
        <v>32</v>
      </c>
      <c r="C1186" s="10" t="s">
        <v>554</v>
      </c>
      <c r="D1186" s="10" t="s">
        <v>567</v>
      </c>
      <c r="E1186" s="10" t="s">
        <v>1902</v>
      </c>
      <c r="F1186" s="33">
        <f t="shared" si="18"/>
        <v>187.5</v>
      </c>
      <c r="G1186" s="8">
        <v>3.9230769230769234</v>
      </c>
      <c r="H1186" s="8">
        <v>14.974193548387099</v>
      </c>
      <c r="I1186" s="14">
        <v>9.4486352357320111</v>
      </c>
      <c r="J1186" s="14">
        <v>-13.189205955334984</v>
      </c>
      <c r="K1186" s="8"/>
      <c r="L1186" s="11">
        <v>2</v>
      </c>
      <c r="M1186" s="11">
        <v>1.75</v>
      </c>
      <c r="N1186" s="11">
        <v>0</v>
      </c>
      <c r="O1186" s="11">
        <v>0</v>
      </c>
      <c r="P1186" s="11">
        <v>0</v>
      </c>
      <c r="Q1186" s="11">
        <v>0</v>
      </c>
      <c r="R1186" s="11">
        <v>0</v>
      </c>
      <c r="S1186" s="11">
        <v>2</v>
      </c>
      <c r="T1186" s="11">
        <v>0</v>
      </c>
      <c r="U1186" s="11">
        <v>0</v>
      </c>
      <c r="V1186" s="11">
        <v>0</v>
      </c>
      <c r="W1186" s="11">
        <v>0</v>
      </c>
      <c r="X1186" s="11">
        <v>0</v>
      </c>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36">
        <v>-14</v>
      </c>
      <c r="AX1186" s="36">
        <v>0.81079404466501614</v>
      </c>
      <c r="AY1186" s="36">
        <v>0</v>
      </c>
      <c r="AZ1186" s="36">
        <v>0</v>
      </c>
      <c r="BA1186" s="36">
        <v>0</v>
      </c>
      <c r="BB1186" s="37">
        <f>SUMPRODUCT(L1186:X1186,分數請填寫在這邊!C$7:O$7)</f>
        <v>187.5</v>
      </c>
    </row>
    <row r="1187" spans="1:54" x14ac:dyDescent="0.25">
      <c r="A1187" s="8" t="s">
        <v>997</v>
      </c>
      <c r="B1187" s="8">
        <v>33</v>
      </c>
      <c r="C1187" s="10" t="s">
        <v>554</v>
      </c>
      <c r="D1187" s="10" t="s">
        <v>27</v>
      </c>
      <c r="E1187" s="10" t="s">
        <v>1903</v>
      </c>
      <c r="F1187" s="33">
        <f t="shared" si="18"/>
        <v>287.5</v>
      </c>
      <c r="G1187" s="8">
        <v>3.621052631578948</v>
      </c>
      <c r="H1187" s="8">
        <v>25.77391304347826</v>
      </c>
      <c r="I1187" s="14">
        <v>14.697482837528604</v>
      </c>
      <c r="J1187" s="14">
        <v>-6.6281464530892293</v>
      </c>
      <c r="K1187" s="8"/>
      <c r="L1187" s="11">
        <v>2</v>
      </c>
      <c r="M1187" s="11">
        <v>2</v>
      </c>
      <c r="N1187" s="11">
        <v>0</v>
      </c>
      <c r="O1187" s="11">
        <v>0</v>
      </c>
      <c r="P1187" s="11">
        <v>0</v>
      </c>
      <c r="Q1187" s="11">
        <v>1.75</v>
      </c>
      <c r="R1187" s="11">
        <v>0</v>
      </c>
      <c r="S1187" s="11">
        <v>0</v>
      </c>
      <c r="T1187" s="11">
        <v>0</v>
      </c>
      <c r="U1187" s="11">
        <v>0</v>
      </c>
      <c r="V1187" s="11">
        <v>0</v>
      </c>
      <c r="W1187" s="11">
        <v>0</v>
      </c>
      <c r="X1187" s="11">
        <v>0</v>
      </c>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36">
        <v>-7</v>
      </c>
      <c r="AX1187" s="36">
        <v>0.37185354691077066</v>
      </c>
      <c r="AY1187" s="36">
        <v>0</v>
      </c>
      <c r="AZ1187" s="36">
        <v>0</v>
      </c>
      <c r="BA1187" s="36">
        <v>0</v>
      </c>
      <c r="BB1187" s="37">
        <f>SUMPRODUCT(L1187:X1187,分數請填寫在這邊!C$7:O$7)</f>
        <v>287.5</v>
      </c>
    </row>
    <row r="1188" spans="1:54" x14ac:dyDescent="0.25">
      <c r="A1188" s="8" t="s">
        <v>997</v>
      </c>
      <c r="B1188" s="8">
        <v>34</v>
      </c>
      <c r="C1188" s="10" t="s">
        <v>554</v>
      </c>
      <c r="D1188" s="10" t="s">
        <v>568</v>
      </c>
      <c r="E1188" s="10" t="s">
        <v>1904</v>
      </c>
      <c r="F1188" s="33">
        <f t="shared" si="18"/>
        <v>200</v>
      </c>
      <c r="G1188" s="8">
        <v>13.217391304347826</v>
      </c>
      <c r="H1188" s="8">
        <v>21.013333333333335</v>
      </c>
      <c r="I1188" s="14">
        <v>17.115362318840582</v>
      </c>
      <c r="J1188" s="14">
        <v>-3.6057971014492693</v>
      </c>
      <c r="K1188" s="8"/>
      <c r="L1188" s="11">
        <v>2</v>
      </c>
      <c r="M1188" s="11">
        <v>2</v>
      </c>
      <c r="N1188" s="11">
        <v>0</v>
      </c>
      <c r="O1188" s="11">
        <v>0</v>
      </c>
      <c r="P1188" s="11">
        <v>0</v>
      </c>
      <c r="Q1188" s="11">
        <v>0</v>
      </c>
      <c r="R1188" s="11">
        <v>1.75</v>
      </c>
      <c r="S1188" s="11">
        <v>0</v>
      </c>
      <c r="T1188" s="11">
        <v>0</v>
      </c>
      <c r="U1188" s="11">
        <v>0</v>
      </c>
      <c r="V1188" s="11">
        <v>0</v>
      </c>
      <c r="W1188" s="11">
        <v>0</v>
      </c>
      <c r="X1188" s="11">
        <v>0</v>
      </c>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36">
        <v>-4</v>
      </c>
      <c r="AX1188" s="36">
        <v>0.39420289855073065</v>
      </c>
      <c r="AY1188" s="36">
        <v>0</v>
      </c>
      <c r="AZ1188" s="36">
        <v>0</v>
      </c>
      <c r="BA1188" s="36">
        <v>0</v>
      </c>
      <c r="BB1188" s="37">
        <f>SUMPRODUCT(L1188:X1188,分數請填寫在這邊!C$7:O$7)</f>
        <v>200</v>
      </c>
    </row>
    <row r="1189" spans="1:54" x14ac:dyDescent="0.25">
      <c r="A1189" s="8" t="s">
        <v>997</v>
      </c>
      <c r="B1189" s="8">
        <v>35</v>
      </c>
      <c r="C1189" s="10" t="s">
        <v>554</v>
      </c>
      <c r="D1189" s="10" t="s">
        <v>425</v>
      </c>
      <c r="E1189" s="10" t="s">
        <v>1905</v>
      </c>
      <c r="F1189" s="33">
        <f t="shared" si="18"/>
        <v>146.05173913043478</v>
      </c>
      <c r="G1189" s="8">
        <v>10.956521739130435</v>
      </c>
      <c r="H1189" s="8">
        <v>16.939999999999998</v>
      </c>
      <c r="I1189" s="14">
        <v>13.948260869565217</v>
      </c>
      <c r="J1189" s="14">
        <v>13.948260869565217</v>
      </c>
      <c r="K1189" s="8"/>
      <c r="L1189" s="11">
        <v>2</v>
      </c>
      <c r="M1189" s="11">
        <v>2</v>
      </c>
      <c r="N1189" s="11">
        <v>1</v>
      </c>
      <c r="O1189" s="11">
        <v>0</v>
      </c>
      <c r="P1189" s="11">
        <v>0</v>
      </c>
      <c r="Q1189" s="11">
        <v>0</v>
      </c>
      <c r="R1189" s="11">
        <v>0</v>
      </c>
      <c r="S1189" s="11">
        <v>0</v>
      </c>
      <c r="T1189" s="11">
        <v>0</v>
      </c>
      <c r="U1189" s="11">
        <v>0</v>
      </c>
      <c r="V1189" s="11">
        <v>0</v>
      </c>
      <c r="W1189" s="11">
        <v>0</v>
      </c>
      <c r="X1189" s="11">
        <v>0</v>
      </c>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36">
        <v>-8</v>
      </c>
      <c r="AX1189" s="36">
        <v>0.43532608695652186</v>
      </c>
      <c r="AY1189" s="36">
        <v>0</v>
      </c>
      <c r="AZ1189" s="36">
        <v>0</v>
      </c>
      <c r="BA1189" s="36">
        <v>103.94826086956522</v>
      </c>
      <c r="BB1189" s="37">
        <f>SUMPRODUCT(L1189:X1189,分數請填寫在這邊!C$7:O$7)</f>
        <v>250</v>
      </c>
    </row>
    <row r="1190" spans="1:54" x14ac:dyDescent="0.25">
      <c r="A1190" s="8" t="s">
        <v>997</v>
      </c>
      <c r="B1190" s="8">
        <v>36</v>
      </c>
      <c r="C1190" s="10" t="s">
        <v>554</v>
      </c>
      <c r="D1190" s="10" t="s">
        <v>35</v>
      </c>
      <c r="E1190" s="10" t="s">
        <v>1906</v>
      </c>
      <c r="F1190" s="33">
        <f t="shared" si="18"/>
        <v>188.48387096774195</v>
      </c>
      <c r="G1190" s="8">
        <v>4.5419354838709678</v>
      </c>
      <c r="H1190" s="8">
        <v>20</v>
      </c>
      <c r="I1190" s="14">
        <v>12.270967741935484</v>
      </c>
      <c r="J1190" s="14">
        <v>12.270967741935484</v>
      </c>
      <c r="K1190" s="8"/>
      <c r="L1190" s="11">
        <v>1.75</v>
      </c>
      <c r="M1190" s="11">
        <v>2</v>
      </c>
      <c r="N1190" s="11">
        <v>2</v>
      </c>
      <c r="O1190" s="11">
        <v>0</v>
      </c>
      <c r="P1190" s="11">
        <v>0</v>
      </c>
      <c r="Q1190" s="11">
        <v>0</v>
      </c>
      <c r="R1190" s="11">
        <v>0</v>
      </c>
      <c r="S1190" s="11">
        <v>0</v>
      </c>
      <c r="T1190" s="11">
        <v>0</v>
      </c>
      <c r="U1190" s="11">
        <v>0</v>
      </c>
      <c r="V1190" s="11">
        <v>0</v>
      </c>
      <c r="W1190" s="11">
        <v>0</v>
      </c>
      <c r="X1190" s="11">
        <v>0</v>
      </c>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36">
        <v>-10</v>
      </c>
      <c r="AX1190" s="36">
        <v>0.33870967741935942</v>
      </c>
      <c r="AY1190" s="36">
        <v>0</v>
      </c>
      <c r="AZ1190" s="36">
        <v>0</v>
      </c>
      <c r="BA1190" s="36">
        <v>99.016129032258064</v>
      </c>
      <c r="BB1190" s="37">
        <f>SUMPRODUCT(L1190:X1190,分數請填寫在這邊!C$7:O$7)</f>
        <v>287.5</v>
      </c>
    </row>
    <row r="1191" spans="1:54" x14ac:dyDescent="0.25">
      <c r="A1191" s="8" t="s">
        <v>997</v>
      </c>
      <c r="B1191" s="8">
        <v>37</v>
      </c>
      <c r="C1191" s="10" t="s">
        <v>554</v>
      </c>
      <c r="D1191" s="10" t="s">
        <v>569</v>
      </c>
      <c r="E1191" s="10" t="s">
        <v>1907</v>
      </c>
      <c r="F1191" s="33">
        <f t="shared" si="18"/>
        <v>213.666</v>
      </c>
      <c r="G1191" s="8">
        <v>7.9066666666666681</v>
      </c>
      <c r="H1191" s="8">
        <v>21.67733333333333</v>
      </c>
      <c r="I1191" s="14">
        <v>14.791999999999998</v>
      </c>
      <c r="J1191" s="14">
        <v>14.791999999999998</v>
      </c>
      <c r="K1191" s="8"/>
      <c r="L1191" s="11">
        <v>0</v>
      </c>
      <c r="M1191" s="11">
        <v>2</v>
      </c>
      <c r="N1191" s="11">
        <v>2</v>
      </c>
      <c r="O1191" s="11">
        <v>1.75</v>
      </c>
      <c r="P1191" s="11">
        <v>0</v>
      </c>
      <c r="Q1191" s="11">
        <v>0</v>
      </c>
      <c r="R1191" s="11">
        <v>0</v>
      </c>
      <c r="S1191" s="11">
        <v>0</v>
      </c>
      <c r="T1191" s="11">
        <v>0</v>
      </c>
      <c r="U1191" s="11">
        <v>0</v>
      </c>
      <c r="V1191" s="11">
        <v>0</v>
      </c>
      <c r="W1191" s="11">
        <v>0</v>
      </c>
      <c r="X1191" s="11">
        <v>0</v>
      </c>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36">
        <v>-7</v>
      </c>
      <c r="AX1191" s="36">
        <v>0.49000000000000909</v>
      </c>
      <c r="AY1191" s="36">
        <v>0</v>
      </c>
      <c r="AZ1191" s="36">
        <v>0</v>
      </c>
      <c r="BA1191" s="36">
        <v>73.834000000000003</v>
      </c>
      <c r="BB1191" s="37">
        <f>SUMPRODUCT(L1191:X1191,分數請填寫在這邊!C$7:O$7)</f>
        <v>287.5</v>
      </c>
    </row>
    <row r="1192" spans="1:54" x14ac:dyDescent="0.25">
      <c r="A1192" s="8" t="s">
        <v>997</v>
      </c>
      <c r="B1192" s="8">
        <v>38</v>
      </c>
      <c r="C1192" s="10" t="s">
        <v>554</v>
      </c>
      <c r="D1192" s="10" t="s">
        <v>29</v>
      </c>
      <c r="E1192" s="10" t="s">
        <v>2957</v>
      </c>
      <c r="F1192" s="33">
        <f t="shared" si="18"/>
        <v>166.375</v>
      </c>
      <c r="G1192" s="8">
        <v>15</v>
      </c>
      <c r="H1192" s="8">
        <v>30</v>
      </c>
      <c r="I1192" s="14">
        <v>22.5</v>
      </c>
      <c r="J1192" s="14">
        <v>3.125</v>
      </c>
      <c r="K1192" s="8"/>
      <c r="L1192" s="11">
        <v>2</v>
      </c>
      <c r="M1192" s="11">
        <v>2</v>
      </c>
      <c r="N1192" s="11">
        <v>0</v>
      </c>
      <c r="O1192" s="11">
        <v>0</v>
      </c>
      <c r="P1192" s="11">
        <v>0</v>
      </c>
      <c r="Q1192" s="11">
        <v>1</v>
      </c>
      <c r="R1192" s="11">
        <v>0</v>
      </c>
      <c r="S1192" s="11">
        <v>0</v>
      </c>
      <c r="T1192" s="11">
        <v>0</v>
      </c>
      <c r="U1192" s="11">
        <v>0</v>
      </c>
      <c r="V1192" s="11">
        <v>0</v>
      </c>
      <c r="W1192" s="11">
        <v>0</v>
      </c>
      <c r="X1192" s="11">
        <v>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36">
        <v>3</v>
      </c>
      <c r="AX1192" s="36">
        <v>0.125</v>
      </c>
      <c r="AY1192" s="36">
        <v>83</v>
      </c>
      <c r="AZ1192" s="36">
        <v>88</v>
      </c>
      <c r="BA1192" s="36">
        <v>83.625</v>
      </c>
      <c r="BB1192" s="37">
        <f>SUMPRODUCT(L1192:X1192,分數請填寫在這邊!C$7:O$7)</f>
        <v>250</v>
      </c>
    </row>
    <row r="1193" spans="1:54" x14ac:dyDescent="0.25">
      <c r="A1193" s="8" t="s">
        <v>998</v>
      </c>
      <c r="B1193" s="8">
        <v>1</v>
      </c>
      <c r="C1193" s="10" t="s">
        <v>570</v>
      </c>
      <c r="D1193" s="10" t="s">
        <v>54</v>
      </c>
      <c r="E1193" s="10" t="s">
        <v>1908</v>
      </c>
      <c r="F1193" s="33">
        <f t="shared" si="18"/>
        <v>152.501125</v>
      </c>
      <c r="G1193" s="8">
        <v>4.366666666666668</v>
      </c>
      <c r="H1193" s="8">
        <v>24.0625</v>
      </c>
      <c r="I1193" s="14">
        <v>14.214583333333334</v>
      </c>
      <c r="J1193" s="14">
        <v>14.498875</v>
      </c>
      <c r="K1193" s="8"/>
      <c r="L1193" s="11">
        <v>2</v>
      </c>
      <c r="M1193" s="11">
        <v>1</v>
      </c>
      <c r="N1193" s="11">
        <v>2</v>
      </c>
      <c r="O1193" s="11">
        <v>0</v>
      </c>
      <c r="P1193" s="11">
        <v>0</v>
      </c>
      <c r="Q1193" s="11">
        <v>0</v>
      </c>
      <c r="R1193" s="11">
        <v>0</v>
      </c>
      <c r="S1193" s="11">
        <v>0</v>
      </c>
      <c r="T1193" s="11">
        <v>0</v>
      </c>
      <c r="U1193" s="11">
        <v>0</v>
      </c>
      <c r="V1193" s="11">
        <v>0</v>
      </c>
      <c r="W1193" s="11">
        <v>0</v>
      </c>
      <c r="X1193" s="11">
        <v>0</v>
      </c>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36">
        <v>-8</v>
      </c>
      <c r="AX1193" s="36">
        <v>0.7682291666666714</v>
      </c>
      <c r="AY1193" s="36">
        <v>0</v>
      </c>
      <c r="AZ1193" s="36">
        <v>0</v>
      </c>
      <c r="BA1193" s="36">
        <v>97.498874999999998</v>
      </c>
      <c r="BB1193" s="37">
        <f>SUMPRODUCT(L1193:X1193,分數請填寫在這邊!C$7:O$7)</f>
        <v>250</v>
      </c>
    </row>
    <row r="1194" spans="1:54" x14ac:dyDescent="0.25">
      <c r="A1194" s="8" t="s">
        <v>998</v>
      </c>
      <c r="B1194" s="8">
        <v>2</v>
      </c>
      <c r="C1194" s="10" t="s">
        <v>570</v>
      </c>
      <c r="D1194" s="10" t="s">
        <v>55</v>
      </c>
      <c r="E1194" s="10" t="s">
        <v>2958</v>
      </c>
      <c r="F1194" s="33">
        <f t="shared" si="18"/>
        <v>136.80000000000001</v>
      </c>
      <c r="G1194" s="8">
        <v>5</v>
      </c>
      <c r="H1194" s="8">
        <v>25</v>
      </c>
      <c r="I1194" s="14">
        <v>15</v>
      </c>
      <c r="J1194" s="14">
        <v>15.3</v>
      </c>
      <c r="K1194" s="8"/>
      <c r="L1194" s="11">
        <v>2</v>
      </c>
      <c r="M1194" s="11">
        <v>1</v>
      </c>
      <c r="N1194" s="11">
        <v>0</v>
      </c>
      <c r="O1194" s="11">
        <v>0</v>
      </c>
      <c r="P1194" s="11">
        <v>2</v>
      </c>
      <c r="Q1194" s="11">
        <v>0</v>
      </c>
      <c r="R1194" s="11">
        <v>0</v>
      </c>
      <c r="S1194" s="11">
        <v>0</v>
      </c>
      <c r="T1194" s="11">
        <v>0</v>
      </c>
      <c r="U1194" s="11">
        <v>0</v>
      </c>
      <c r="V1194" s="11">
        <v>0</v>
      </c>
      <c r="W1194" s="11">
        <v>0</v>
      </c>
      <c r="X1194" s="11">
        <v>0</v>
      </c>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36">
        <v>-7</v>
      </c>
      <c r="AX1194" s="36">
        <v>0.75</v>
      </c>
      <c r="AY1194" s="36">
        <v>0</v>
      </c>
      <c r="AZ1194" s="36">
        <v>0</v>
      </c>
      <c r="BA1194" s="36">
        <v>113.2</v>
      </c>
      <c r="BB1194" s="37">
        <f>SUMPRODUCT(L1194:X1194,分數請填寫在這邊!C$7:O$7)</f>
        <v>250</v>
      </c>
    </row>
    <row r="1195" spans="1:54" x14ac:dyDescent="0.25">
      <c r="A1195" s="8" t="s">
        <v>998</v>
      </c>
      <c r="B1195" s="8">
        <v>3</v>
      </c>
      <c r="C1195" s="10" t="s">
        <v>570</v>
      </c>
      <c r="D1195" s="10" t="s">
        <v>31</v>
      </c>
      <c r="E1195" s="10" t="s">
        <v>2959</v>
      </c>
      <c r="F1195" s="33">
        <f t="shared" si="18"/>
        <v>190.625</v>
      </c>
      <c r="G1195" s="8">
        <v>8</v>
      </c>
      <c r="H1195" s="8">
        <v>29</v>
      </c>
      <c r="I1195" s="14">
        <v>18.5</v>
      </c>
      <c r="J1195" s="14">
        <v>18.5</v>
      </c>
      <c r="K1195" s="8"/>
      <c r="L1195" s="11">
        <v>0</v>
      </c>
      <c r="M1195" s="11">
        <v>2</v>
      </c>
      <c r="N1195" s="11">
        <v>0</v>
      </c>
      <c r="O1195" s="11">
        <v>0</v>
      </c>
      <c r="P1195" s="11">
        <v>2</v>
      </c>
      <c r="Q1195" s="11">
        <v>0</v>
      </c>
      <c r="R1195" s="11">
        <v>0</v>
      </c>
      <c r="S1195" s="11">
        <v>0</v>
      </c>
      <c r="T1195" s="11">
        <v>0</v>
      </c>
      <c r="U1195" s="11">
        <v>1.75</v>
      </c>
      <c r="V1195" s="11">
        <v>0</v>
      </c>
      <c r="W1195" s="11">
        <v>0</v>
      </c>
      <c r="X1195" s="11">
        <v>0</v>
      </c>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36">
        <v>-2</v>
      </c>
      <c r="AX1195" s="36">
        <v>0.125</v>
      </c>
      <c r="AY1195" s="36">
        <v>0</v>
      </c>
      <c r="AZ1195" s="36">
        <v>0</v>
      </c>
      <c r="BA1195" s="36">
        <v>96.875</v>
      </c>
      <c r="BB1195" s="37">
        <f>SUMPRODUCT(L1195:X1195,分數請填寫在這邊!C$7:O$7)</f>
        <v>287.5</v>
      </c>
    </row>
    <row r="1196" spans="1:54" x14ac:dyDescent="0.25">
      <c r="A1196" s="8" t="s">
        <v>998</v>
      </c>
      <c r="B1196" s="8">
        <v>4</v>
      </c>
      <c r="C1196" s="10" t="s">
        <v>570</v>
      </c>
      <c r="D1196" s="10" t="s">
        <v>869</v>
      </c>
      <c r="E1196" s="10" t="s">
        <v>2356</v>
      </c>
      <c r="F1196" s="33">
        <f t="shared" si="18"/>
        <v>62.476988636363316</v>
      </c>
      <c r="G1196" s="8">
        <v>9.5690909090909084</v>
      </c>
      <c r="H1196" s="8">
        <v>31</v>
      </c>
      <c r="I1196" s="14">
        <v>20.284545454545455</v>
      </c>
      <c r="J1196" s="14">
        <v>0.35568181818182154</v>
      </c>
      <c r="K1196" s="8"/>
      <c r="L1196" s="11">
        <v>2</v>
      </c>
      <c r="M1196" s="11">
        <v>0</v>
      </c>
      <c r="N1196" s="11">
        <v>0</v>
      </c>
      <c r="O1196" s="11">
        <v>0</v>
      </c>
      <c r="P1196" s="11">
        <v>0</v>
      </c>
      <c r="Q1196" s="11">
        <v>0</v>
      </c>
      <c r="R1196" s="11">
        <v>1.75</v>
      </c>
      <c r="S1196" s="11">
        <v>2</v>
      </c>
      <c r="T1196" s="11">
        <v>0</v>
      </c>
      <c r="U1196" s="11">
        <v>0</v>
      </c>
      <c r="V1196" s="11">
        <v>0</v>
      </c>
      <c r="W1196" s="11">
        <v>0</v>
      </c>
      <c r="X1196" s="11">
        <v>0</v>
      </c>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36">
        <v>0</v>
      </c>
      <c r="AX1196" s="36">
        <v>0.35568181818182154</v>
      </c>
      <c r="AY1196" s="36">
        <v>4</v>
      </c>
      <c r="AZ1196" s="36">
        <v>98.25</v>
      </c>
      <c r="BA1196" s="36">
        <v>37.523011363636684</v>
      </c>
      <c r="BB1196" s="37">
        <f>SUMPRODUCT(L1196:X1196,分數請填寫在這邊!C$7:O$7)</f>
        <v>100</v>
      </c>
    </row>
    <row r="1197" spans="1:54" x14ac:dyDescent="0.25">
      <c r="A1197" s="8" t="s">
        <v>998</v>
      </c>
      <c r="B1197" s="8">
        <v>5</v>
      </c>
      <c r="C1197" s="10" t="s">
        <v>570</v>
      </c>
      <c r="D1197" s="10" t="s">
        <v>870</v>
      </c>
      <c r="E1197" s="10" t="s">
        <v>2357</v>
      </c>
      <c r="F1197" s="33">
        <f t="shared" si="18"/>
        <v>287.5</v>
      </c>
      <c r="G1197" s="8">
        <v>3.5948717948717963</v>
      </c>
      <c r="H1197" s="8">
        <v>30</v>
      </c>
      <c r="I1197" s="14">
        <v>16.797435897435896</v>
      </c>
      <c r="J1197" s="14">
        <v>-4.0032051282051384</v>
      </c>
      <c r="K1197" s="8"/>
      <c r="L1197" s="11">
        <v>2</v>
      </c>
      <c r="M1197" s="11">
        <v>1.75</v>
      </c>
      <c r="N1197" s="11">
        <v>0</v>
      </c>
      <c r="O1197" s="11">
        <v>0</v>
      </c>
      <c r="P1197" s="11">
        <v>0</v>
      </c>
      <c r="Q1197" s="11">
        <v>2</v>
      </c>
      <c r="R1197" s="11">
        <v>0</v>
      </c>
      <c r="S1197" s="11">
        <v>0</v>
      </c>
      <c r="T1197" s="11">
        <v>0</v>
      </c>
      <c r="U1197" s="11">
        <v>0</v>
      </c>
      <c r="V1197" s="11">
        <v>0</v>
      </c>
      <c r="W1197" s="11">
        <v>0</v>
      </c>
      <c r="X1197" s="11">
        <v>0</v>
      </c>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36">
        <v>-5</v>
      </c>
      <c r="AX1197" s="36">
        <v>0.99679487179486159</v>
      </c>
      <c r="AY1197" s="36">
        <v>0</v>
      </c>
      <c r="AZ1197" s="36">
        <v>0</v>
      </c>
      <c r="BA1197" s="36">
        <v>0</v>
      </c>
      <c r="BB1197" s="37">
        <f>SUMPRODUCT(L1197:X1197,分數請填寫在這邊!C$7:O$7)</f>
        <v>287.5</v>
      </c>
    </row>
    <row r="1198" spans="1:54" x14ac:dyDescent="0.25">
      <c r="A1198" s="8" t="s">
        <v>998</v>
      </c>
      <c r="B1198" s="8">
        <v>6</v>
      </c>
      <c r="C1198" s="10" t="s">
        <v>570</v>
      </c>
      <c r="D1198" s="10" t="s">
        <v>2617</v>
      </c>
      <c r="E1198" s="10" t="s">
        <v>2960</v>
      </c>
      <c r="F1198" s="33">
        <f t="shared" si="18"/>
        <v>165.25</v>
      </c>
      <c r="G1198" s="8">
        <v>7</v>
      </c>
      <c r="H1198" s="8">
        <v>20</v>
      </c>
      <c r="I1198" s="14">
        <v>13.5</v>
      </c>
      <c r="J1198" s="14">
        <v>13.5</v>
      </c>
      <c r="K1198" s="8"/>
      <c r="L1198" s="11">
        <v>2</v>
      </c>
      <c r="M1198" s="11">
        <v>1.75</v>
      </c>
      <c r="N1198" s="11">
        <v>0</v>
      </c>
      <c r="O1198" s="11">
        <v>2</v>
      </c>
      <c r="P1198" s="11">
        <v>0</v>
      </c>
      <c r="Q1198" s="11">
        <v>0</v>
      </c>
      <c r="R1198" s="11">
        <v>0</v>
      </c>
      <c r="S1198" s="11">
        <v>0</v>
      </c>
      <c r="T1198" s="11">
        <v>0</v>
      </c>
      <c r="U1198" s="11">
        <v>0</v>
      </c>
      <c r="V1198" s="11">
        <v>0</v>
      </c>
      <c r="W1198" s="11">
        <v>0</v>
      </c>
      <c r="X1198" s="11">
        <v>0</v>
      </c>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36">
        <v>-9</v>
      </c>
      <c r="AX1198" s="36">
        <v>0.875</v>
      </c>
      <c r="AY1198" s="36">
        <v>0</v>
      </c>
      <c r="AZ1198" s="36">
        <v>0</v>
      </c>
      <c r="BA1198" s="36">
        <v>122.25</v>
      </c>
      <c r="BB1198" s="37">
        <f>SUMPRODUCT(L1198:X1198,分數請填寫在這邊!C$7:O$7)</f>
        <v>287.5</v>
      </c>
    </row>
    <row r="1199" spans="1:54" x14ac:dyDescent="0.25">
      <c r="A1199" s="8" t="s">
        <v>998</v>
      </c>
      <c r="B1199" s="8">
        <v>7</v>
      </c>
      <c r="C1199" s="10" t="s">
        <v>570</v>
      </c>
      <c r="D1199" s="10" t="s">
        <v>2618</v>
      </c>
      <c r="E1199" s="10" t="s">
        <v>2961</v>
      </c>
      <c r="F1199" s="33">
        <f t="shared" si="18"/>
        <v>200</v>
      </c>
      <c r="G1199" s="8">
        <v>8</v>
      </c>
      <c r="H1199" s="8">
        <v>21</v>
      </c>
      <c r="I1199" s="14">
        <v>14.5</v>
      </c>
      <c r="J1199" s="14">
        <v>-6.875</v>
      </c>
      <c r="K1199" s="8"/>
      <c r="L1199" s="11">
        <v>0</v>
      </c>
      <c r="M1199" s="11">
        <v>0</v>
      </c>
      <c r="N1199" s="11">
        <v>0</v>
      </c>
      <c r="O1199" s="11">
        <v>2</v>
      </c>
      <c r="P1199" s="11">
        <v>2</v>
      </c>
      <c r="Q1199" s="11">
        <v>0</v>
      </c>
      <c r="R1199" s="11">
        <v>0</v>
      </c>
      <c r="S1199" s="11">
        <v>0</v>
      </c>
      <c r="T1199" s="11">
        <v>1.75</v>
      </c>
      <c r="U1199" s="11">
        <v>0</v>
      </c>
      <c r="V1199" s="11">
        <v>0</v>
      </c>
      <c r="W1199" s="11">
        <v>0</v>
      </c>
      <c r="X1199" s="11">
        <v>0</v>
      </c>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36">
        <v>-7</v>
      </c>
      <c r="AX1199" s="36">
        <v>0.125</v>
      </c>
      <c r="AY1199" s="36">
        <v>0</v>
      </c>
      <c r="AZ1199" s="36">
        <v>0</v>
      </c>
      <c r="BA1199" s="36">
        <v>0</v>
      </c>
      <c r="BB1199" s="37">
        <f>SUMPRODUCT(L1199:X1199,分數請填寫在這邊!C$7:O$7)</f>
        <v>200</v>
      </c>
    </row>
    <row r="1200" spans="1:54" x14ac:dyDescent="0.25">
      <c r="A1200" s="8" t="s">
        <v>998</v>
      </c>
      <c r="B1200" s="8">
        <v>8</v>
      </c>
      <c r="C1200" s="10" t="s">
        <v>570</v>
      </c>
      <c r="D1200" s="10" t="s">
        <v>2619</v>
      </c>
      <c r="E1200" s="10" t="s">
        <v>2962</v>
      </c>
      <c r="F1200" s="33">
        <f t="shared" si="18"/>
        <v>0</v>
      </c>
      <c r="G1200" s="8">
        <v>7</v>
      </c>
      <c r="H1200" s="8">
        <v>20</v>
      </c>
      <c r="I1200" s="14">
        <v>13.5</v>
      </c>
      <c r="J1200" s="14">
        <v>-8.125</v>
      </c>
      <c r="K1200" s="8"/>
      <c r="L1200" s="11">
        <v>0</v>
      </c>
      <c r="M1200" s="11">
        <v>0</v>
      </c>
      <c r="N1200" s="11">
        <v>0</v>
      </c>
      <c r="O1200" s="11">
        <v>0</v>
      </c>
      <c r="P1200" s="11">
        <v>0</v>
      </c>
      <c r="Q1200" s="11">
        <v>0</v>
      </c>
      <c r="R1200" s="11">
        <v>2</v>
      </c>
      <c r="S1200" s="11">
        <v>2</v>
      </c>
      <c r="T1200" s="11">
        <v>1.75</v>
      </c>
      <c r="U1200" s="11">
        <v>0</v>
      </c>
      <c r="V1200" s="11">
        <v>0</v>
      </c>
      <c r="W1200" s="11">
        <v>0</v>
      </c>
      <c r="X1200" s="11">
        <v>0</v>
      </c>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36">
        <v>-9</v>
      </c>
      <c r="AX1200" s="36">
        <v>0.875</v>
      </c>
      <c r="AY1200" s="36">
        <v>0</v>
      </c>
      <c r="AZ1200" s="36">
        <v>0</v>
      </c>
      <c r="BA1200" s="36">
        <v>0</v>
      </c>
      <c r="BB1200" s="37">
        <f>SUMPRODUCT(L1200:X1200,分數請填寫在這邊!C$7:O$7)</f>
        <v>0</v>
      </c>
    </row>
    <row r="1201" spans="1:54" x14ac:dyDescent="0.25">
      <c r="A1201" s="8" t="s">
        <v>998</v>
      </c>
      <c r="B1201" s="8">
        <v>9</v>
      </c>
      <c r="C1201" s="10" t="s">
        <v>570</v>
      </c>
      <c r="D1201" s="10" t="s">
        <v>2620</v>
      </c>
      <c r="E1201" s="10" t="s">
        <v>2963</v>
      </c>
      <c r="F1201" s="33">
        <f t="shared" si="18"/>
        <v>163.86750000000001</v>
      </c>
      <c r="G1201" s="8">
        <v>8</v>
      </c>
      <c r="H1201" s="8">
        <v>21</v>
      </c>
      <c r="I1201" s="14">
        <v>14.5</v>
      </c>
      <c r="J1201" s="14">
        <v>14.790000000000001</v>
      </c>
      <c r="K1201" s="8"/>
      <c r="L1201" s="11">
        <v>2</v>
      </c>
      <c r="M1201" s="11">
        <v>1.75</v>
      </c>
      <c r="N1201" s="11">
        <v>0</v>
      </c>
      <c r="O1201" s="11">
        <v>2</v>
      </c>
      <c r="P1201" s="11">
        <v>0</v>
      </c>
      <c r="Q1201" s="11">
        <v>0</v>
      </c>
      <c r="R1201" s="11">
        <v>0</v>
      </c>
      <c r="S1201" s="11">
        <v>0</v>
      </c>
      <c r="T1201" s="11">
        <v>0</v>
      </c>
      <c r="U1201" s="11">
        <v>0</v>
      </c>
      <c r="V1201" s="11">
        <v>0</v>
      </c>
      <c r="W1201" s="11">
        <v>0</v>
      </c>
      <c r="X1201" s="11">
        <v>0</v>
      </c>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36">
        <v>-7</v>
      </c>
      <c r="AX1201" s="36">
        <v>0.125</v>
      </c>
      <c r="AY1201" s="36">
        <v>0</v>
      </c>
      <c r="AZ1201" s="36">
        <v>0</v>
      </c>
      <c r="BA1201" s="36">
        <v>123.63250000000001</v>
      </c>
      <c r="BB1201" s="37">
        <f>SUMPRODUCT(L1201:X1201,分數請填寫在這邊!C$7:O$7)</f>
        <v>287.5</v>
      </c>
    </row>
    <row r="1202" spans="1:54" x14ac:dyDescent="0.25">
      <c r="A1202" s="8" t="s">
        <v>998</v>
      </c>
      <c r="B1202" s="8">
        <v>10</v>
      </c>
      <c r="C1202" s="10" t="s">
        <v>570</v>
      </c>
      <c r="D1202" s="10" t="s">
        <v>871</v>
      </c>
      <c r="E1202" s="10" t="s">
        <v>2358</v>
      </c>
      <c r="F1202" s="33">
        <f t="shared" si="18"/>
        <v>87.5</v>
      </c>
      <c r="G1202" s="8">
        <v>7.4666666666666668</v>
      </c>
      <c r="H1202" s="8">
        <v>20</v>
      </c>
      <c r="I1202" s="14">
        <v>13.733333333333334</v>
      </c>
      <c r="J1202" s="14">
        <v>-7.8333333333333286</v>
      </c>
      <c r="K1202" s="8"/>
      <c r="L1202" s="11">
        <v>1.75</v>
      </c>
      <c r="M1202" s="11">
        <v>0</v>
      </c>
      <c r="N1202" s="11">
        <v>0</v>
      </c>
      <c r="O1202" s="11">
        <v>0</v>
      </c>
      <c r="P1202" s="11">
        <v>0</v>
      </c>
      <c r="Q1202" s="11">
        <v>0</v>
      </c>
      <c r="R1202" s="11">
        <v>2</v>
      </c>
      <c r="S1202" s="11">
        <v>0</v>
      </c>
      <c r="T1202" s="11">
        <v>2</v>
      </c>
      <c r="U1202" s="11">
        <v>0</v>
      </c>
      <c r="V1202" s="11">
        <v>0</v>
      </c>
      <c r="W1202" s="11">
        <v>0</v>
      </c>
      <c r="X1202" s="11">
        <v>0</v>
      </c>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36">
        <v>-8</v>
      </c>
      <c r="AX1202" s="36">
        <v>0.1666666666666714</v>
      </c>
      <c r="AY1202" s="36">
        <v>0</v>
      </c>
      <c r="AZ1202" s="36">
        <v>0</v>
      </c>
      <c r="BA1202" s="36">
        <v>0</v>
      </c>
      <c r="BB1202" s="37">
        <f>SUMPRODUCT(L1202:X1202,分數請填寫在這邊!C$7:O$7)</f>
        <v>87.5</v>
      </c>
    </row>
    <row r="1203" spans="1:54" x14ac:dyDescent="0.25">
      <c r="A1203" s="8" t="s">
        <v>998</v>
      </c>
      <c r="B1203" s="8">
        <v>11</v>
      </c>
      <c r="C1203" s="10" t="s">
        <v>570</v>
      </c>
      <c r="D1203" s="10" t="s">
        <v>2621</v>
      </c>
      <c r="E1203" s="10" t="s">
        <v>2964</v>
      </c>
      <c r="F1203" s="33">
        <f t="shared" si="18"/>
        <v>0</v>
      </c>
      <c r="G1203" s="8">
        <v>8</v>
      </c>
      <c r="H1203" s="8">
        <v>25</v>
      </c>
      <c r="I1203" s="14">
        <v>16.5</v>
      </c>
      <c r="J1203" s="14">
        <v>-4.375</v>
      </c>
      <c r="K1203" s="8"/>
      <c r="L1203" s="11">
        <v>0</v>
      </c>
      <c r="M1203" s="11">
        <v>0</v>
      </c>
      <c r="N1203" s="11">
        <v>0</v>
      </c>
      <c r="O1203" s="11">
        <v>0</v>
      </c>
      <c r="P1203" s="11">
        <v>0</v>
      </c>
      <c r="Q1203" s="11">
        <v>0</v>
      </c>
      <c r="R1203" s="11">
        <v>2</v>
      </c>
      <c r="S1203" s="11">
        <v>1.75</v>
      </c>
      <c r="T1203" s="11">
        <v>2</v>
      </c>
      <c r="U1203" s="11">
        <v>0</v>
      </c>
      <c r="V1203" s="11">
        <v>0</v>
      </c>
      <c r="W1203" s="11">
        <v>0</v>
      </c>
      <c r="X1203" s="11">
        <v>0</v>
      </c>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36">
        <v>-5</v>
      </c>
      <c r="AX1203" s="36">
        <v>0.625</v>
      </c>
      <c r="AY1203" s="36">
        <v>0</v>
      </c>
      <c r="AZ1203" s="36">
        <v>0</v>
      </c>
      <c r="BA1203" s="36">
        <v>0</v>
      </c>
      <c r="BB1203" s="37">
        <f>SUMPRODUCT(L1203:X1203,分數請填寫在這邊!C$7:O$7)</f>
        <v>0</v>
      </c>
    </row>
    <row r="1204" spans="1:54" x14ac:dyDescent="0.25">
      <c r="A1204" s="8" t="s">
        <v>998</v>
      </c>
      <c r="B1204" s="8">
        <v>12</v>
      </c>
      <c r="C1204" s="10" t="s">
        <v>570</v>
      </c>
      <c r="D1204" s="10" t="s">
        <v>2622</v>
      </c>
      <c r="E1204" s="10" t="s">
        <v>2965</v>
      </c>
      <c r="F1204" s="33">
        <f t="shared" si="18"/>
        <v>87.5</v>
      </c>
      <c r="G1204" s="8">
        <v>7</v>
      </c>
      <c r="H1204" s="8">
        <v>26</v>
      </c>
      <c r="I1204" s="14">
        <v>16.5</v>
      </c>
      <c r="J1204" s="14">
        <v>-4.375</v>
      </c>
      <c r="K1204" s="8"/>
      <c r="L1204" s="11">
        <v>0</v>
      </c>
      <c r="M1204" s="11">
        <v>1.75</v>
      </c>
      <c r="N1204" s="11">
        <v>0</v>
      </c>
      <c r="O1204" s="11">
        <v>0</v>
      </c>
      <c r="P1204" s="11">
        <v>0</v>
      </c>
      <c r="Q1204" s="11">
        <v>0</v>
      </c>
      <c r="R1204" s="11">
        <v>2</v>
      </c>
      <c r="S1204" s="11">
        <v>0</v>
      </c>
      <c r="T1204" s="11">
        <v>2</v>
      </c>
      <c r="U1204" s="11">
        <v>0</v>
      </c>
      <c r="V1204" s="11">
        <v>0</v>
      </c>
      <c r="W1204" s="11">
        <v>0</v>
      </c>
      <c r="X1204" s="11">
        <v>0</v>
      </c>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36">
        <v>-5</v>
      </c>
      <c r="AX1204" s="36">
        <v>0.625</v>
      </c>
      <c r="AY1204" s="36">
        <v>0</v>
      </c>
      <c r="AZ1204" s="36">
        <v>0</v>
      </c>
      <c r="BA1204" s="36">
        <v>0</v>
      </c>
      <c r="BB1204" s="37">
        <f>SUMPRODUCT(L1204:X1204,分數請填寫在這邊!C$7:O$7)</f>
        <v>87.5</v>
      </c>
    </row>
    <row r="1205" spans="1:54" x14ac:dyDescent="0.25">
      <c r="A1205" s="8" t="s">
        <v>998</v>
      </c>
      <c r="B1205" s="8">
        <v>13</v>
      </c>
      <c r="C1205" s="10" t="s">
        <v>570</v>
      </c>
      <c r="D1205" s="10" t="s">
        <v>573</v>
      </c>
      <c r="E1205" s="10" t="s">
        <v>1909</v>
      </c>
      <c r="F1205" s="33">
        <f t="shared" si="18"/>
        <v>0</v>
      </c>
      <c r="G1205" s="8">
        <v>5.4571428571428573</v>
      </c>
      <c r="H1205" s="8">
        <v>23.066666666666663</v>
      </c>
      <c r="I1205" s="14">
        <v>14.261904761904759</v>
      </c>
      <c r="J1205" s="14">
        <v>-7.172619047619051</v>
      </c>
      <c r="K1205" s="8"/>
      <c r="L1205" s="11">
        <v>0</v>
      </c>
      <c r="M1205" s="11">
        <v>0</v>
      </c>
      <c r="N1205" s="11">
        <v>0</v>
      </c>
      <c r="O1205" s="11">
        <v>0</v>
      </c>
      <c r="P1205" s="11">
        <v>0</v>
      </c>
      <c r="Q1205" s="11">
        <v>0</v>
      </c>
      <c r="R1205" s="11">
        <v>1.75</v>
      </c>
      <c r="S1205" s="11">
        <v>2</v>
      </c>
      <c r="T1205" s="11">
        <v>2</v>
      </c>
      <c r="U1205" s="11">
        <v>0</v>
      </c>
      <c r="V1205" s="11">
        <v>0</v>
      </c>
      <c r="W1205" s="11">
        <v>0</v>
      </c>
      <c r="X1205" s="11">
        <v>0</v>
      </c>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36">
        <v>-8</v>
      </c>
      <c r="AX1205" s="36">
        <v>0.827380952380949</v>
      </c>
      <c r="AY1205" s="36">
        <v>0</v>
      </c>
      <c r="AZ1205" s="36">
        <v>0</v>
      </c>
      <c r="BA1205" s="36">
        <v>0</v>
      </c>
      <c r="BB1205" s="37">
        <f>SUMPRODUCT(L1205:X1205,分數請填寫在這邊!C$7:O$7)</f>
        <v>0</v>
      </c>
    </row>
    <row r="1206" spans="1:54" x14ac:dyDescent="0.25">
      <c r="A1206" s="8" t="s">
        <v>998</v>
      </c>
      <c r="B1206" s="8">
        <v>14</v>
      </c>
      <c r="C1206" s="10" t="s">
        <v>570</v>
      </c>
      <c r="D1206" s="10" t="s">
        <v>872</v>
      </c>
      <c r="E1206" s="10" t="s">
        <v>2359</v>
      </c>
      <c r="F1206" s="33">
        <f t="shared" si="18"/>
        <v>0</v>
      </c>
      <c r="G1206" s="8">
        <v>6.704545454545455</v>
      </c>
      <c r="H1206" s="8">
        <v>23</v>
      </c>
      <c r="I1206" s="14">
        <v>14.852272727272727</v>
      </c>
      <c r="J1206" s="14">
        <v>-6.4346590909090935</v>
      </c>
      <c r="K1206" s="8"/>
      <c r="L1206" s="11">
        <v>0</v>
      </c>
      <c r="M1206" s="11">
        <v>0</v>
      </c>
      <c r="N1206" s="11">
        <v>0</v>
      </c>
      <c r="O1206" s="11">
        <v>0</v>
      </c>
      <c r="P1206" s="11">
        <v>0</v>
      </c>
      <c r="Q1206" s="11">
        <v>0</v>
      </c>
      <c r="R1206" s="11">
        <v>2</v>
      </c>
      <c r="S1206" s="11">
        <v>2</v>
      </c>
      <c r="T1206" s="11">
        <v>1.75</v>
      </c>
      <c r="U1206" s="11">
        <v>0</v>
      </c>
      <c r="V1206" s="11">
        <v>0</v>
      </c>
      <c r="W1206" s="11">
        <v>0</v>
      </c>
      <c r="X1206" s="11">
        <v>0</v>
      </c>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36">
        <v>-7</v>
      </c>
      <c r="AX1206" s="36">
        <v>0.56534090909090651</v>
      </c>
      <c r="AY1206" s="36">
        <v>0</v>
      </c>
      <c r="AZ1206" s="36">
        <v>0</v>
      </c>
      <c r="BA1206" s="36">
        <v>0</v>
      </c>
      <c r="BB1206" s="37">
        <f>SUMPRODUCT(L1206:X1206,分數請填寫在這邊!C$7:O$7)</f>
        <v>0</v>
      </c>
    </row>
    <row r="1207" spans="1:54" x14ac:dyDescent="0.25">
      <c r="A1207" s="8" t="s">
        <v>998</v>
      </c>
      <c r="B1207" s="8">
        <v>15</v>
      </c>
      <c r="C1207" s="10" t="s">
        <v>570</v>
      </c>
      <c r="D1207" s="10" t="s">
        <v>575</v>
      </c>
      <c r="E1207" s="10" t="s">
        <v>1911</v>
      </c>
      <c r="F1207" s="33">
        <f t="shared" si="18"/>
        <v>100</v>
      </c>
      <c r="G1207" s="8">
        <v>6</v>
      </c>
      <c r="H1207" s="8">
        <v>27.691666666666663</v>
      </c>
      <c r="I1207" s="14">
        <v>16.845833333333331</v>
      </c>
      <c r="J1207" s="14">
        <v>-3.9427083333333286</v>
      </c>
      <c r="K1207" s="8"/>
      <c r="L1207" s="11">
        <v>2</v>
      </c>
      <c r="M1207" s="11">
        <v>0</v>
      </c>
      <c r="N1207" s="11">
        <v>0</v>
      </c>
      <c r="O1207" s="11">
        <v>0</v>
      </c>
      <c r="P1207" s="11">
        <v>0</v>
      </c>
      <c r="Q1207" s="11">
        <v>0</v>
      </c>
      <c r="R1207" s="11">
        <v>2</v>
      </c>
      <c r="S1207" s="11">
        <v>0</v>
      </c>
      <c r="T1207" s="11">
        <v>0</v>
      </c>
      <c r="U1207" s="11">
        <v>0</v>
      </c>
      <c r="V1207" s="11">
        <v>1</v>
      </c>
      <c r="W1207" s="11">
        <v>0</v>
      </c>
      <c r="X1207" s="11">
        <v>0</v>
      </c>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36">
        <v>-4</v>
      </c>
      <c r="AX1207" s="36">
        <v>5.7291666666671404E-2</v>
      </c>
      <c r="AY1207" s="36">
        <v>0</v>
      </c>
      <c r="AZ1207" s="36">
        <v>0</v>
      </c>
      <c r="BA1207" s="36">
        <v>0</v>
      </c>
      <c r="BB1207" s="37">
        <f>SUMPRODUCT(L1207:X1207,分數請填寫在這邊!C$7:O$7)</f>
        <v>100</v>
      </c>
    </row>
    <row r="1208" spans="1:54" x14ac:dyDescent="0.25">
      <c r="A1208" s="8" t="s">
        <v>998</v>
      </c>
      <c r="B1208" s="8">
        <v>16</v>
      </c>
      <c r="C1208" s="10" t="s">
        <v>570</v>
      </c>
      <c r="D1208" s="10" t="s">
        <v>574</v>
      </c>
      <c r="E1208" s="10" t="s">
        <v>1910</v>
      </c>
      <c r="F1208" s="33">
        <f t="shared" si="18"/>
        <v>150</v>
      </c>
      <c r="G1208" s="8">
        <v>10.400000000000002</v>
      </c>
      <c r="H1208" s="8">
        <v>27.328571428571429</v>
      </c>
      <c r="I1208" s="14">
        <v>18.864285714285714</v>
      </c>
      <c r="J1208" s="14">
        <v>-1.419642857142847</v>
      </c>
      <c r="K1208" s="8"/>
      <c r="L1208" s="11">
        <v>2</v>
      </c>
      <c r="M1208" s="11">
        <v>1</v>
      </c>
      <c r="N1208" s="11">
        <v>0</v>
      </c>
      <c r="O1208" s="11">
        <v>0</v>
      </c>
      <c r="P1208" s="11">
        <v>0</v>
      </c>
      <c r="Q1208" s="11">
        <v>0</v>
      </c>
      <c r="R1208" s="11">
        <v>0</v>
      </c>
      <c r="S1208" s="11">
        <v>0</v>
      </c>
      <c r="T1208" s="11">
        <v>2</v>
      </c>
      <c r="U1208" s="11">
        <v>0</v>
      </c>
      <c r="V1208" s="11">
        <v>1</v>
      </c>
      <c r="W1208" s="11">
        <v>0</v>
      </c>
      <c r="X1208" s="11">
        <v>0</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36">
        <v>-2</v>
      </c>
      <c r="AX1208" s="36">
        <v>0.58035714285715301</v>
      </c>
      <c r="AY1208" s="36">
        <v>0</v>
      </c>
      <c r="AZ1208" s="36">
        <v>0</v>
      </c>
      <c r="BA1208" s="36">
        <v>0</v>
      </c>
      <c r="BB1208" s="37">
        <f>SUMPRODUCT(L1208:X1208,分數請填寫在這邊!C$7:O$7)</f>
        <v>150</v>
      </c>
    </row>
    <row r="1209" spans="1:54" x14ac:dyDescent="0.25">
      <c r="A1209" s="8" t="s">
        <v>998</v>
      </c>
      <c r="B1209" s="8">
        <v>17</v>
      </c>
      <c r="C1209" s="10" t="s">
        <v>570</v>
      </c>
      <c r="D1209" s="10" t="s">
        <v>873</v>
      </c>
      <c r="E1209" s="10" t="s">
        <v>2360</v>
      </c>
      <c r="F1209" s="33">
        <f t="shared" si="18"/>
        <v>100</v>
      </c>
      <c r="G1209" s="8">
        <v>13.77</v>
      </c>
      <c r="H1209" s="8">
        <v>23</v>
      </c>
      <c r="I1209" s="14">
        <v>18.384999999999998</v>
      </c>
      <c r="J1209" s="14">
        <v>-2.0187500000000114</v>
      </c>
      <c r="K1209" s="8"/>
      <c r="L1209" s="11">
        <v>2</v>
      </c>
      <c r="M1209" s="11">
        <v>0</v>
      </c>
      <c r="N1209" s="11">
        <v>0</v>
      </c>
      <c r="O1209" s="11">
        <v>0</v>
      </c>
      <c r="P1209" s="11">
        <v>0</v>
      </c>
      <c r="Q1209" s="11">
        <v>0</v>
      </c>
      <c r="R1209" s="11">
        <v>0</v>
      </c>
      <c r="S1209" s="11">
        <v>2</v>
      </c>
      <c r="T1209" s="11">
        <v>0</v>
      </c>
      <c r="U1209" s="11">
        <v>0</v>
      </c>
      <c r="V1209" s="11">
        <v>1</v>
      </c>
      <c r="W1209" s="11">
        <v>0</v>
      </c>
      <c r="X1209" s="11">
        <v>0</v>
      </c>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36">
        <v>-3</v>
      </c>
      <c r="AX1209" s="36">
        <v>0.98124999999998863</v>
      </c>
      <c r="AY1209" s="36">
        <v>0</v>
      </c>
      <c r="AZ1209" s="36">
        <v>0</v>
      </c>
      <c r="BA1209" s="36">
        <v>0</v>
      </c>
      <c r="BB1209" s="37">
        <f>SUMPRODUCT(L1209:X1209,分數請填寫在這邊!C$7:O$7)</f>
        <v>100</v>
      </c>
    </row>
    <row r="1210" spans="1:54" x14ac:dyDescent="0.25">
      <c r="A1210" s="8" t="s">
        <v>998</v>
      </c>
      <c r="B1210" s="8">
        <v>18</v>
      </c>
      <c r="C1210" s="10" t="s">
        <v>570</v>
      </c>
      <c r="D1210" s="10" t="s">
        <v>874</v>
      </c>
      <c r="E1210" s="10" t="s">
        <v>2361</v>
      </c>
      <c r="F1210" s="33">
        <f t="shared" si="18"/>
        <v>150</v>
      </c>
      <c r="G1210" s="8">
        <v>5.830000000000001</v>
      </c>
      <c r="H1210" s="8">
        <v>21</v>
      </c>
      <c r="I1210" s="14">
        <v>13.415000000000001</v>
      </c>
      <c r="J1210" s="14">
        <v>-8.2312499999999886</v>
      </c>
      <c r="K1210" s="8"/>
      <c r="L1210" s="11">
        <v>2</v>
      </c>
      <c r="M1210" s="11">
        <v>1</v>
      </c>
      <c r="N1210" s="11">
        <v>0</v>
      </c>
      <c r="O1210" s="11">
        <v>0</v>
      </c>
      <c r="P1210" s="11">
        <v>0</v>
      </c>
      <c r="Q1210" s="11">
        <v>0</v>
      </c>
      <c r="R1210" s="11">
        <v>0</v>
      </c>
      <c r="S1210" s="11">
        <v>2</v>
      </c>
      <c r="T1210" s="11">
        <v>0</v>
      </c>
      <c r="U1210" s="11">
        <v>0</v>
      </c>
      <c r="V1210" s="11">
        <v>0</v>
      </c>
      <c r="W1210" s="11">
        <v>0</v>
      </c>
      <c r="X1210" s="11">
        <v>0</v>
      </c>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36">
        <v>-9</v>
      </c>
      <c r="AX1210" s="36">
        <v>0.76875000000001137</v>
      </c>
      <c r="AY1210" s="36">
        <v>0</v>
      </c>
      <c r="AZ1210" s="36">
        <v>0</v>
      </c>
      <c r="BA1210" s="36">
        <v>0</v>
      </c>
      <c r="BB1210" s="37">
        <f>SUMPRODUCT(L1210:X1210,分數請填寫在這邊!C$7:O$7)</f>
        <v>150</v>
      </c>
    </row>
    <row r="1211" spans="1:54" x14ac:dyDescent="0.25">
      <c r="A1211" s="8" t="s">
        <v>998</v>
      </c>
      <c r="B1211" s="8">
        <v>19</v>
      </c>
      <c r="C1211" s="10" t="s">
        <v>570</v>
      </c>
      <c r="D1211" s="10" t="s">
        <v>875</v>
      </c>
      <c r="E1211" s="10" t="s">
        <v>2362</v>
      </c>
      <c r="F1211" s="33">
        <f t="shared" si="18"/>
        <v>138.75</v>
      </c>
      <c r="G1211" s="8">
        <v>6.5</v>
      </c>
      <c r="H1211" s="8">
        <v>22</v>
      </c>
      <c r="I1211" s="14">
        <v>14.25</v>
      </c>
      <c r="J1211" s="14">
        <v>14.25</v>
      </c>
      <c r="K1211" s="8"/>
      <c r="L1211" s="11">
        <v>2</v>
      </c>
      <c r="M1211" s="11">
        <v>1</v>
      </c>
      <c r="N1211" s="11">
        <v>0</v>
      </c>
      <c r="O1211" s="11">
        <v>0</v>
      </c>
      <c r="P1211" s="11">
        <v>2</v>
      </c>
      <c r="Q1211" s="11">
        <v>0</v>
      </c>
      <c r="R1211" s="11">
        <v>0</v>
      </c>
      <c r="S1211" s="11">
        <v>0</v>
      </c>
      <c r="T1211" s="11">
        <v>0</v>
      </c>
      <c r="U1211" s="11">
        <v>0</v>
      </c>
      <c r="V1211" s="11">
        <v>0</v>
      </c>
      <c r="W1211" s="11">
        <v>0</v>
      </c>
      <c r="X1211" s="11">
        <v>0</v>
      </c>
      <c r="Y1211" s="8"/>
      <c r="Z1211" s="8"/>
      <c r="AA1211" s="8" t="s">
        <v>968</v>
      </c>
      <c r="AB1211" s="8" t="s">
        <v>968</v>
      </c>
      <c r="AC1211" s="8"/>
      <c r="AD1211" s="8"/>
      <c r="AE1211" s="8"/>
      <c r="AF1211" s="8"/>
      <c r="AG1211" s="8"/>
      <c r="AH1211" s="8"/>
      <c r="AI1211" s="8"/>
      <c r="AJ1211" s="8"/>
      <c r="AK1211" s="8"/>
      <c r="AL1211" s="8"/>
      <c r="AM1211" s="8"/>
      <c r="AN1211" s="8"/>
      <c r="AO1211" s="8"/>
      <c r="AP1211" s="8"/>
      <c r="AQ1211" s="8"/>
      <c r="AR1211" s="8"/>
      <c r="AS1211" s="8"/>
      <c r="AT1211" s="8"/>
      <c r="AU1211" s="8"/>
      <c r="AV1211" s="8"/>
      <c r="AW1211" s="36">
        <v>-8</v>
      </c>
      <c r="AX1211" s="36">
        <v>0.8125</v>
      </c>
      <c r="AY1211" s="36">
        <v>0</v>
      </c>
      <c r="AZ1211" s="36">
        <v>0</v>
      </c>
      <c r="BA1211" s="36">
        <v>111.25</v>
      </c>
      <c r="BB1211" s="37">
        <f>SUMPRODUCT(L1211:X1211,分數請填寫在這邊!C$7:O$7)</f>
        <v>250</v>
      </c>
    </row>
    <row r="1212" spans="1:54" x14ac:dyDescent="0.25">
      <c r="A1212" s="8" t="s">
        <v>998</v>
      </c>
      <c r="B1212" s="8">
        <v>20</v>
      </c>
      <c r="C1212" s="10" t="s">
        <v>570</v>
      </c>
      <c r="D1212" s="10" t="s">
        <v>576</v>
      </c>
      <c r="E1212" s="10" t="s">
        <v>1912</v>
      </c>
      <c r="F1212" s="33">
        <f t="shared" si="18"/>
        <v>100</v>
      </c>
      <c r="G1212" s="8">
        <v>8.4296774193548405</v>
      </c>
      <c r="H1212" s="8">
        <v>19.271666666666665</v>
      </c>
      <c r="I1212" s="14">
        <v>13.850672043010753</v>
      </c>
      <c r="J1212" s="14">
        <v>-7.6866599462365599</v>
      </c>
      <c r="K1212" s="8"/>
      <c r="L1212" s="11">
        <v>2</v>
      </c>
      <c r="M1212" s="11">
        <v>0</v>
      </c>
      <c r="N1212" s="11">
        <v>0</v>
      </c>
      <c r="O1212" s="11">
        <v>0</v>
      </c>
      <c r="P1212" s="11">
        <v>0</v>
      </c>
      <c r="Q1212" s="11">
        <v>0</v>
      </c>
      <c r="R1212" s="11">
        <v>0</v>
      </c>
      <c r="S1212" s="11">
        <v>2</v>
      </c>
      <c r="T1212" s="11">
        <v>1.75</v>
      </c>
      <c r="U1212" s="11">
        <v>0</v>
      </c>
      <c r="V1212" s="11">
        <v>0</v>
      </c>
      <c r="W1212" s="11">
        <v>0</v>
      </c>
      <c r="X1212" s="11">
        <v>0</v>
      </c>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36">
        <v>-8</v>
      </c>
      <c r="AX1212" s="36">
        <v>0.3133400537634401</v>
      </c>
      <c r="AY1212" s="36">
        <v>0</v>
      </c>
      <c r="AZ1212" s="36">
        <v>0</v>
      </c>
      <c r="BA1212" s="36">
        <v>0</v>
      </c>
      <c r="BB1212" s="37">
        <f>SUMPRODUCT(L1212:X1212,分數請填寫在這邊!C$7:O$7)</f>
        <v>100</v>
      </c>
    </row>
    <row r="1213" spans="1:54" x14ac:dyDescent="0.25">
      <c r="A1213" s="8" t="s">
        <v>998</v>
      </c>
      <c r="B1213" s="8">
        <v>21</v>
      </c>
      <c r="C1213" s="10" t="s">
        <v>570</v>
      </c>
      <c r="D1213" s="10" t="s">
        <v>577</v>
      </c>
      <c r="E1213" s="10" t="s">
        <v>1913</v>
      </c>
      <c r="F1213" s="33">
        <f t="shared" si="18"/>
        <v>100</v>
      </c>
      <c r="G1213" s="8">
        <v>5.2217391304347833</v>
      </c>
      <c r="H1213" s="8">
        <v>15.471428571428573</v>
      </c>
      <c r="I1213" s="14">
        <v>10.346583850931678</v>
      </c>
      <c r="J1213" s="14">
        <v>-12.06677018633539</v>
      </c>
      <c r="K1213" s="8"/>
      <c r="L1213" s="11">
        <v>2</v>
      </c>
      <c r="M1213" s="11">
        <v>0</v>
      </c>
      <c r="N1213" s="11">
        <v>0</v>
      </c>
      <c r="O1213" s="11">
        <v>0</v>
      </c>
      <c r="P1213" s="11">
        <v>0</v>
      </c>
      <c r="Q1213" s="11">
        <v>0</v>
      </c>
      <c r="R1213" s="11">
        <v>2</v>
      </c>
      <c r="S1213" s="11">
        <v>0</v>
      </c>
      <c r="T1213" s="11">
        <v>1.75</v>
      </c>
      <c r="U1213" s="11">
        <v>0</v>
      </c>
      <c r="V1213" s="11">
        <v>0</v>
      </c>
      <c r="W1213" s="11">
        <v>0</v>
      </c>
      <c r="X1213" s="11">
        <v>0</v>
      </c>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36">
        <v>-13</v>
      </c>
      <c r="AX1213" s="36">
        <v>0.93322981366461022</v>
      </c>
      <c r="AY1213" s="36">
        <v>0</v>
      </c>
      <c r="AZ1213" s="36">
        <v>0</v>
      </c>
      <c r="BA1213" s="36">
        <v>0</v>
      </c>
      <c r="BB1213" s="37">
        <f>SUMPRODUCT(L1213:X1213,分數請填寫在這邊!C$7:O$7)</f>
        <v>100</v>
      </c>
    </row>
    <row r="1214" spans="1:54" x14ac:dyDescent="0.25">
      <c r="A1214" s="8" t="s">
        <v>998</v>
      </c>
      <c r="B1214" s="8">
        <v>22</v>
      </c>
      <c r="C1214" s="10" t="s">
        <v>570</v>
      </c>
      <c r="D1214" s="10" t="s">
        <v>30</v>
      </c>
      <c r="E1214" s="10" t="s">
        <v>1914</v>
      </c>
      <c r="F1214" s="33">
        <f t="shared" si="18"/>
        <v>166.95555555555555</v>
      </c>
      <c r="G1214" s="8">
        <v>4.9777777777777779</v>
      </c>
      <c r="H1214" s="8">
        <v>21.316666666666666</v>
      </c>
      <c r="I1214" s="14">
        <v>13.147222222222222</v>
      </c>
      <c r="J1214" s="14">
        <v>13.147222222222222</v>
      </c>
      <c r="K1214" s="8"/>
      <c r="L1214" s="11">
        <v>2</v>
      </c>
      <c r="M1214" s="11">
        <v>1.75</v>
      </c>
      <c r="N1214" s="11">
        <v>0</v>
      </c>
      <c r="O1214" s="11">
        <v>0</v>
      </c>
      <c r="P1214" s="11">
        <v>2</v>
      </c>
      <c r="Q1214" s="11">
        <v>0</v>
      </c>
      <c r="R1214" s="11">
        <v>0</v>
      </c>
      <c r="S1214" s="11">
        <v>0</v>
      </c>
      <c r="T1214" s="11">
        <v>0</v>
      </c>
      <c r="U1214" s="11">
        <v>0</v>
      </c>
      <c r="V1214" s="11">
        <v>0</v>
      </c>
      <c r="W1214" s="11">
        <v>0</v>
      </c>
      <c r="X1214" s="11">
        <v>0</v>
      </c>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36">
        <v>-9</v>
      </c>
      <c r="AX1214" s="36">
        <v>0.43402777777778567</v>
      </c>
      <c r="AY1214" s="36">
        <v>0</v>
      </c>
      <c r="AZ1214" s="36">
        <v>0</v>
      </c>
      <c r="BA1214" s="36">
        <v>120.54444444444445</v>
      </c>
      <c r="BB1214" s="37">
        <f>SUMPRODUCT(L1214:X1214,分數請填寫在這邊!C$7:O$7)</f>
        <v>287.5</v>
      </c>
    </row>
    <row r="1215" spans="1:54" x14ac:dyDescent="0.25">
      <c r="A1215" s="8" t="s">
        <v>998</v>
      </c>
      <c r="B1215" s="8">
        <v>23</v>
      </c>
      <c r="C1215" s="10" t="s">
        <v>570</v>
      </c>
      <c r="D1215" s="10" t="s">
        <v>321</v>
      </c>
      <c r="E1215" s="10" t="s">
        <v>1915</v>
      </c>
      <c r="F1215" s="33">
        <f t="shared" si="18"/>
        <v>0</v>
      </c>
      <c r="G1215" s="8">
        <v>6.1857142857142877</v>
      </c>
      <c r="H1215" s="8">
        <v>22.360000000000003</v>
      </c>
      <c r="I1215" s="14">
        <v>14.272857142857145</v>
      </c>
      <c r="J1215" s="14">
        <v>-7.1589285714285609</v>
      </c>
      <c r="K1215" s="8"/>
      <c r="L1215" s="11">
        <v>0</v>
      </c>
      <c r="M1215" s="11">
        <v>0</v>
      </c>
      <c r="N1215" s="11">
        <v>0</v>
      </c>
      <c r="O1215" s="11">
        <v>0</v>
      </c>
      <c r="P1215" s="11">
        <v>0</v>
      </c>
      <c r="Q1215" s="11">
        <v>0</v>
      </c>
      <c r="R1215" s="11">
        <v>2</v>
      </c>
      <c r="S1215" s="11">
        <v>1</v>
      </c>
      <c r="T1215" s="11">
        <v>2</v>
      </c>
      <c r="U1215" s="11">
        <v>0</v>
      </c>
      <c r="V1215" s="11">
        <v>0</v>
      </c>
      <c r="W1215" s="11">
        <v>0</v>
      </c>
      <c r="X1215" s="11">
        <v>0</v>
      </c>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36">
        <v>-8</v>
      </c>
      <c r="AX1215" s="36">
        <v>0.84107142857143913</v>
      </c>
      <c r="AY1215" s="36">
        <v>0</v>
      </c>
      <c r="AZ1215" s="36">
        <v>0</v>
      </c>
      <c r="BA1215" s="36">
        <v>0</v>
      </c>
      <c r="BB1215" s="37">
        <f>SUMPRODUCT(L1215:X1215,分數請填寫在這邊!C$7:O$7)</f>
        <v>0</v>
      </c>
    </row>
    <row r="1216" spans="1:54" x14ac:dyDescent="0.25">
      <c r="A1216" s="8" t="s">
        <v>998</v>
      </c>
      <c r="B1216" s="8">
        <v>24</v>
      </c>
      <c r="C1216" s="10" t="s">
        <v>570</v>
      </c>
      <c r="D1216" s="10" t="s">
        <v>510</v>
      </c>
      <c r="E1216" s="10" t="s">
        <v>1916</v>
      </c>
      <c r="F1216" s="33">
        <f t="shared" si="18"/>
        <v>100</v>
      </c>
      <c r="G1216" s="8">
        <v>5.2142857142857144</v>
      </c>
      <c r="H1216" s="8">
        <v>15.828571428571431</v>
      </c>
      <c r="I1216" s="14">
        <v>10.521428571428572</v>
      </c>
      <c r="J1216" s="14">
        <v>-11.848214285714278</v>
      </c>
      <c r="K1216" s="8"/>
      <c r="L1216" s="11">
        <v>2</v>
      </c>
      <c r="M1216" s="11">
        <v>0</v>
      </c>
      <c r="N1216" s="11">
        <v>0</v>
      </c>
      <c r="O1216" s="11">
        <v>0</v>
      </c>
      <c r="P1216" s="11">
        <v>0</v>
      </c>
      <c r="Q1216" s="11">
        <v>0</v>
      </c>
      <c r="R1216" s="11">
        <v>2</v>
      </c>
      <c r="S1216" s="11">
        <v>1</v>
      </c>
      <c r="T1216" s="11">
        <v>0</v>
      </c>
      <c r="U1216" s="11">
        <v>0</v>
      </c>
      <c r="V1216" s="11">
        <v>0</v>
      </c>
      <c r="W1216" s="11">
        <v>0</v>
      </c>
      <c r="X1216" s="11">
        <v>0</v>
      </c>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36">
        <v>-12</v>
      </c>
      <c r="AX1216" s="36">
        <v>0.15178571428572241</v>
      </c>
      <c r="AY1216" s="36">
        <v>0</v>
      </c>
      <c r="AZ1216" s="36">
        <v>0</v>
      </c>
      <c r="BA1216" s="36">
        <v>0</v>
      </c>
      <c r="BB1216" s="37">
        <f>SUMPRODUCT(L1216:X1216,分數請填寫在這邊!C$7:O$7)</f>
        <v>100</v>
      </c>
    </row>
    <row r="1217" spans="1:54" x14ac:dyDescent="0.25">
      <c r="A1217" s="8" t="s">
        <v>998</v>
      </c>
      <c r="B1217" s="8">
        <v>25</v>
      </c>
      <c r="C1217" s="10" t="s">
        <v>570</v>
      </c>
      <c r="D1217" s="10" t="s">
        <v>2623</v>
      </c>
      <c r="E1217" s="10" t="s">
        <v>2966</v>
      </c>
      <c r="F1217" s="33">
        <f t="shared" si="18"/>
        <v>0</v>
      </c>
      <c r="G1217" s="8">
        <v>5</v>
      </c>
      <c r="H1217" s="8">
        <v>20</v>
      </c>
      <c r="I1217" s="14">
        <v>12.5</v>
      </c>
      <c r="J1217" s="14">
        <v>-9.375</v>
      </c>
      <c r="K1217" s="8"/>
      <c r="L1217" s="11">
        <v>0</v>
      </c>
      <c r="M1217" s="11">
        <v>0</v>
      </c>
      <c r="N1217" s="11">
        <v>0</v>
      </c>
      <c r="O1217" s="11">
        <v>0</v>
      </c>
      <c r="P1217" s="11">
        <v>0</v>
      </c>
      <c r="Q1217" s="11">
        <v>0</v>
      </c>
      <c r="R1217" s="11">
        <v>2</v>
      </c>
      <c r="S1217" s="11">
        <v>1.75</v>
      </c>
      <c r="T1217" s="11">
        <v>2</v>
      </c>
      <c r="U1217" s="11">
        <v>0</v>
      </c>
      <c r="V1217" s="11">
        <v>0</v>
      </c>
      <c r="W1217" s="11">
        <v>0</v>
      </c>
      <c r="X1217" s="11">
        <v>0</v>
      </c>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36">
        <v>-10</v>
      </c>
      <c r="AX1217" s="36">
        <v>0.625</v>
      </c>
      <c r="AY1217" s="36">
        <v>0</v>
      </c>
      <c r="AZ1217" s="36">
        <v>0</v>
      </c>
      <c r="BA1217" s="36">
        <v>0</v>
      </c>
      <c r="BB1217" s="37">
        <f>SUMPRODUCT(L1217:X1217,分數請填寫在這邊!C$7:O$7)</f>
        <v>0</v>
      </c>
    </row>
    <row r="1218" spans="1:54" x14ac:dyDescent="0.25">
      <c r="A1218" s="8" t="s">
        <v>999</v>
      </c>
      <c r="B1218" s="8">
        <v>1</v>
      </c>
      <c r="C1218" s="10" t="s">
        <v>578</v>
      </c>
      <c r="D1218" s="10" t="s">
        <v>54</v>
      </c>
      <c r="E1218" s="10" t="s">
        <v>2967</v>
      </c>
      <c r="F1218" s="33">
        <f t="shared" ref="F1218:F1281" si="19">BB1218-BA1218</f>
        <v>147</v>
      </c>
      <c r="G1218" s="8">
        <v>20</v>
      </c>
      <c r="H1218" s="8">
        <v>30</v>
      </c>
      <c r="I1218" s="14">
        <v>25</v>
      </c>
      <c r="J1218" s="14">
        <v>25.5</v>
      </c>
      <c r="K1218" s="8"/>
      <c r="L1218" s="11">
        <v>2</v>
      </c>
      <c r="M1218" s="11">
        <v>1.5</v>
      </c>
      <c r="N1218" s="11">
        <v>2</v>
      </c>
      <c r="O1218" s="11">
        <v>0</v>
      </c>
      <c r="P1218" s="11">
        <v>0</v>
      </c>
      <c r="Q1218" s="11">
        <v>0</v>
      </c>
      <c r="R1218" s="11">
        <v>0</v>
      </c>
      <c r="S1218" s="11">
        <v>0</v>
      </c>
      <c r="T1218" s="11">
        <v>0</v>
      </c>
      <c r="U1218" s="11">
        <v>0</v>
      </c>
      <c r="V1218" s="11">
        <v>0</v>
      </c>
      <c r="W1218" s="11">
        <v>0</v>
      </c>
      <c r="X1218" s="11">
        <v>0</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36">
        <v>6</v>
      </c>
      <c r="AX1218" s="36">
        <v>0.25</v>
      </c>
      <c r="AY1218" s="36">
        <v>82.5</v>
      </c>
      <c r="AZ1218" s="36">
        <v>86</v>
      </c>
      <c r="BA1218" s="36">
        <v>128</v>
      </c>
      <c r="BB1218" s="37">
        <f>SUMPRODUCT(L1218:X1218,分數請填寫在這邊!C$7:O$7)</f>
        <v>275</v>
      </c>
    </row>
    <row r="1219" spans="1:54" x14ac:dyDescent="0.25">
      <c r="A1219" s="8" t="s">
        <v>999</v>
      </c>
      <c r="B1219" s="8">
        <v>2</v>
      </c>
      <c r="C1219" s="10" t="s">
        <v>578</v>
      </c>
      <c r="D1219" s="10" t="s">
        <v>876</v>
      </c>
      <c r="E1219" s="10" t="s">
        <v>2363</v>
      </c>
      <c r="F1219" s="33">
        <f t="shared" si="19"/>
        <v>131.4</v>
      </c>
      <c r="G1219" s="8">
        <v>21.599999999999998</v>
      </c>
      <c r="H1219" s="8">
        <v>30</v>
      </c>
      <c r="I1219" s="14">
        <v>25.799999999999997</v>
      </c>
      <c r="J1219" s="14">
        <v>25.799999999999997</v>
      </c>
      <c r="K1219" s="8"/>
      <c r="L1219" s="11">
        <v>2</v>
      </c>
      <c r="M1219" s="11">
        <v>1.5</v>
      </c>
      <c r="N1219" s="11">
        <v>0</v>
      </c>
      <c r="O1219" s="11">
        <v>0</v>
      </c>
      <c r="P1219" s="11">
        <v>2</v>
      </c>
      <c r="Q1219" s="11">
        <v>0</v>
      </c>
      <c r="R1219" s="11">
        <v>0</v>
      </c>
      <c r="S1219" s="11">
        <v>0</v>
      </c>
      <c r="T1219" s="11">
        <v>0</v>
      </c>
      <c r="U1219" s="11">
        <v>0</v>
      </c>
      <c r="V1219" s="11">
        <v>0</v>
      </c>
      <c r="W1219" s="11">
        <v>0</v>
      </c>
      <c r="X1219" s="11">
        <v>0</v>
      </c>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36">
        <v>7</v>
      </c>
      <c r="AX1219" s="36">
        <v>0.25</v>
      </c>
      <c r="AY1219" s="36">
        <v>100</v>
      </c>
      <c r="AZ1219" s="36">
        <v>102</v>
      </c>
      <c r="BA1219" s="36">
        <v>143.6</v>
      </c>
      <c r="BB1219" s="37">
        <f>SUMPRODUCT(L1219:X1219,分數請填寫在這邊!C$7:O$7)</f>
        <v>275</v>
      </c>
    </row>
    <row r="1220" spans="1:54" x14ac:dyDescent="0.25">
      <c r="A1220" s="8" t="s">
        <v>999</v>
      </c>
      <c r="B1220" s="8">
        <v>3</v>
      </c>
      <c r="C1220" s="10" t="s">
        <v>578</v>
      </c>
      <c r="D1220" s="10" t="s">
        <v>877</v>
      </c>
      <c r="E1220" s="10" t="s">
        <v>2364</v>
      </c>
      <c r="F1220" s="33">
        <f t="shared" si="19"/>
        <v>149.71173913043478</v>
      </c>
      <c r="G1220" s="8">
        <v>19.013913043478261</v>
      </c>
      <c r="H1220" s="8">
        <v>30</v>
      </c>
      <c r="I1220" s="14">
        <v>24.506956521739131</v>
      </c>
      <c r="J1220" s="14">
        <v>24.506956521739131</v>
      </c>
      <c r="K1220" s="8"/>
      <c r="L1220" s="11">
        <v>2</v>
      </c>
      <c r="M1220" s="11">
        <v>1.5</v>
      </c>
      <c r="N1220" s="11">
        <v>2</v>
      </c>
      <c r="O1220" s="11">
        <v>0</v>
      </c>
      <c r="P1220" s="11">
        <v>0</v>
      </c>
      <c r="Q1220" s="11">
        <v>0</v>
      </c>
      <c r="R1220" s="11">
        <v>0</v>
      </c>
      <c r="S1220" s="11">
        <v>0</v>
      </c>
      <c r="T1220" s="11">
        <v>0</v>
      </c>
      <c r="U1220" s="11">
        <v>0</v>
      </c>
      <c r="V1220" s="11">
        <v>0</v>
      </c>
      <c r="W1220" s="11">
        <v>0</v>
      </c>
      <c r="X1220" s="11">
        <v>0</v>
      </c>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36">
        <v>5</v>
      </c>
      <c r="AX1220" s="36">
        <v>0.63369565217391255</v>
      </c>
      <c r="AY1220" s="36">
        <v>80.5</v>
      </c>
      <c r="AZ1220" s="36">
        <v>82.5</v>
      </c>
      <c r="BA1220" s="36">
        <v>125.28826086956522</v>
      </c>
      <c r="BB1220" s="37">
        <f>SUMPRODUCT(L1220:X1220,分數請填寫在這邊!C$7:O$7)</f>
        <v>275</v>
      </c>
    </row>
    <row r="1221" spans="1:54" x14ac:dyDescent="0.25">
      <c r="A1221" s="8" t="s">
        <v>999</v>
      </c>
      <c r="B1221" s="8">
        <v>4</v>
      </c>
      <c r="C1221" s="10" t="s">
        <v>578</v>
      </c>
      <c r="D1221" s="10" t="s">
        <v>571</v>
      </c>
      <c r="E1221" s="10" t="s">
        <v>1917</v>
      </c>
      <c r="F1221" s="33">
        <f t="shared" si="19"/>
        <v>130.3931</v>
      </c>
      <c r="G1221" s="8">
        <v>28.996363636363636</v>
      </c>
      <c r="H1221" s="8">
        <v>38.463636363636368</v>
      </c>
      <c r="I1221" s="14">
        <v>33.730000000000004</v>
      </c>
      <c r="J1221" s="14">
        <v>34.404600000000002</v>
      </c>
      <c r="K1221" s="8"/>
      <c r="L1221" s="11">
        <v>2</v>
      </c>
      <c r="M1221" s="11">
        <v>1.5</v>
      </c>
      <c r="N1221" s="11">
        <v>2</v>
      </c>
      <c r="O1221" s="11">
        <v>0</v>
      </c>
      <c r="P1221" s="11">
        <v>0</v>
      </c>
      <c r="Q1221" s="11">
        <v>0</v>
      </c>
      <c r="R1221" s="11">
        <v>0</v>
      </c>
      <c r="S1221" s="11">
        <v>0</v>
      </c>
      <c r="T1221" s="11">
        <v>0</v>
      </c>
      <c r="U1221" s="11">
        <v>0</v>
      </c>
      <c r="V1221" s="11">
        <v>0</v>
      </c>
      <c r="W1221" s="11">
        <v>0</v>
      </c>
      <c r="X1221" s="11">
        <v>0</v>
      </c>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36">
        <v>17</v>
      </c>
      <c r="AX1221" s="36">
        <v>0.16250000000000853</v>
      </c>
      <c r="AY1221" s="36">
        <v>110</v>
      </c>
      <c r="AZ1221" s="36">
        <v>113.5</v>
      </c>
      <c r="BA1221" s="36">
        <v>144.6069</v>
      </c>
      <c r="BB1221" s="37">
        <f>SUMPRODUCT(L1221:X1221,分數請填寫在這邊!C$7:O$7)</f>
        <v>275</v>
      </c>
    </row>
    <row r="1222" spans="1:54" x14ac:dyDescent="0.25">
      <c r="A1222" s="8" t="s">
        <v>999</v>
      </c>
      <c r="B1222" s="8">
        <v>5</v>
      </c>
      <c r="C1222" s="10" t="s">
        <v>578</v>
      </c>
      <c r="D1222" s="10" t="s">
        <v>572</v>
      </c>
      <c r="E1222" s="10" t="s">
        <v>1918</v>
      </c>
      <c r="F1222" s="33">
        <f t="shared" si="19"/>
        <v>57.662987012987003</v>
      </c>
      <c r="G1222" s="8">
        <v>26.065714285714282</v>
      </c>
      <c r="H1222" s="8">
        <v>41.269090909090906</v>
      </c>
      <c r="I1222" s="14">
        <v>33.667402597402592</v>
      </c>
      <c r="J1222" s="14">
        <v>17.084253246753249</v>
      </c>
      <c r="K1222" s="8"/>
      <c r="L1222" s="11">
        <v>2</v>
      </c>
      <c r="M1222" s="11">
        <v>2</v>
      </c>
      <c r="N1222" s="11">
        <v>0</v>
      </c>
      <c r="O1222" s="11">
        <v>0</v>
      </c>
      <c r="P1222" s="11">
        <v>0</v>
      </c>
      <c r="Q1222" s="11">
        <v>0</v>
      </c>
      <c r="R1222" s="11">
        <v>1.5</v>
      </c>
      <c r="S1222" s="11">
        <v>0</v>
      </c>
      <c r="T1222" s="11">
        <v>0</v>
      </c>
      <c r="U1222" s="11">
        <v>0</v>
      </c>
      <c r="V1222" s="11">
        <v>0</v>
      </c>
      <c r="W1222" s="11">
        <v>0</v>
      </c>
      <c r="X1222" s="11">
        <v>0</v>
      </c>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36">
        <v>17</v>
      </c>
      <c r="AX1222" s="36">
        <v>8.42532467532493E-2</v>
      </c>
      <c r="AY1222" s="36">
        <v>142</v>
      </c>
      <c r="AZ1222" s="36">
        <v>146</v>
      </c>
      <c r="BA1222" s="36">
        <v>142.337012987013</v>
      </c>
      <c r="BB1222" s="37">
        <f>SUMPRODUCT(L1222:X1222,分數請填寫在這邊!C$7:O$7)</f>
        <v>200</v>
      </c>
    </row>
    <row r="1223" spans="1:54" x14ac:dyDescent="0.25">
      <c r="A1223" s="8" t="s">
        <v>999</v>
      </c>
      <c r="B1223" s="8">
        <v>6</v>
      </c>
      <c r="C1223" s="10" t="s">
        <v>578</v>
      </c>
      <c r="D1223" s="10" t="s">
        <v>878</v>
      </c>
      <c r="E1223" s="10" t="s">
        <v>2365</v>
      </c>
      <c r="F1223" s="33">
        <f t="shared" si="19"/>
        <v>197.23333333333335</v>
      </c>
      <c r="G1223" s="8">
        <v>14.506666666666668</v>
      </c>
      <c r="H1223" s="8">
        <v>25</v>
      </c>
      <c r="I1223" s="14">
        <v>19.753333333333334</v>
      </c>
      <c r="J1223" s="14">
        <v>-0.30833333333333712</v>
      </c>
      <c r="K1223" s="8"/>
      <c r="L1223" s="11">
        <v>2</v>
      </c>
      <c r="M1223" s="11">
        <v>2</v>
      </c>
      <c r="N1223" s="11">
        <v>0</v>
      </c>
      <c r="O1223" s="11">
        <v>0</v>
      </c>
      <c r="P1223" s="11">
        <v>0</v>
      </c>
      <c r="Q1223" s="11">
        <v>0</v>
      </c>
      <c r="R1223" s="11">
        <v>1</v>
      </c>
      <c r="S1223" s="11">
        <v>0</v>
      </c>
      <c r="T1223" s="11">
        <v>0</v>
      </c>
      <c r="U1223" s="11">
        <v>0</v>
      </c>
      <c r="V1223" s="11">
        <v>0</v>
      </c>
      <c r="W1223" s="11">
        <v>0</v>
      </c>
      <c r="X1223" s="11">
        <v>0</v>
      </c>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36">
        <v>-1</v>
      </c>
      <c r="AX1223" s="36">
        <v>0.69166666666666288</v>
      </c>
      <c r="AY1223" s="36">
        <v>0</v>
      </c>
      <c r="AZ1223" s="36">
        <v>4</v>
      </c>
      <c r="BA1223" s="36">
        <v>2.7666666666666515</v>
      </c>
      <c r="BB1223" s="37">
        <f>SUMPRODUCT(L1223:X1223,分數請填寫在這邊!C$7:O$7)</f>
        <v>200</v>
      </c>
    </row>
    <row r="1224" spans="1:54" x14ac:dyDescent="0.25">
      <c r="A1224" s="8" t="s">
        <v>999</v>
      </c>
      <c r="B1224" s="8">
        <v>7</v>
      </c>
      <c r="C1224" s="10" t="s">
        <v>578</v>
      </c>
      <c r="D1224" s="10" t="s">
        <v>879</v>
      </c>
      <c r="E1224" s="10" t="s">
        <v>2366</v>
      </c>
      <c r="F1224" s="33">
        <f t="shared" si="19"/>
        <v>123</v>
      </c>
      <c r="G1224" s="8">
        <v>17.848695652173912</v>
      </c>
      <c r="H1224" s="8">
        <v>28</v>
      </c>
      <c r="I1224" s="14">
        <v>22.924347826086958</v>
      </c>
      <c r="J1224" s="14">
        <v>22.924347826086958</v>
      </c>
      <c r="K1224" s="8"/>
      <c r="L1224" s="11">
        <v>2</v>
      </c>
      <c r="M1224" s="11">
        <v>1</v>
      </c>
      <c r="N1224" s="11">
        <v>0</v>
      </c>
      <c r="O1224" s="11">
        <v>0</v>
      </c>
      <c r="P1224" s="11">
        <v>2</v>
      </c>
      <c r="Q1224" s="11">
        <v>0</v>
      </c>
      <c r="R1224" s="11">
        <v>0</v>
      </c>
      <c r="S1224" s="11">
        <v>0</v>
      </c>
      <c r="T1224" s="11">
        <v>0</v>
      </c>
      <c r="U1224" s="11">
        <v>0</v>
      </c>
      <c r="V1224" s="11">
        <v>0</v>
      </c>
      <c r="W1224" s="11">
        <v>0</v>
      </c>
      <c r="X1224" s="11">
        <v>0</v>
      </c>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36">
        <v>3</v>
      </c>
      <c r="AX1224" s="36">
        <v>0.65543478260870813</v>
      </c>
      <c r="AY1224" s="36">
        <v>77</v>
      </c>
      <c r="AZ1224" s="36">
        <v>82</v>
      </c>
      <c r="BA1224" s="36">
        <v>127</v>
      </c>
      <c r="BB1224" s="37">
        <f>SUMPRODUCT(L1224:X1224,分數請填寫在這邊!C$7:O$7)</f>
        <v>250</v>
      </c>
    </row>
    <row r="1225" spans="1:54" x14ac:dyDescent="0.25">
      <c r="A1225" s="8" t="s">
        <v>999</v>
      </c>
      <c r="B1225" s="8">
        <v>8</v>
      </c>
      <c r="C1225" s="10" t="s">
        <v>578</v>
      </c>
      <c r="D1225" s="10" t="s">
        <v>555</v>
      </c>
      <c r="E1225" s="10" t="s">
        <v>1919</v>
      </c>
      <c r="F1225" s="33">
        <f t="shared" si="19"/>
        <v>151.90909090909091</v>
      </c>
      <c r="G1225" s="8">
        <v>11.545454545454545</v>
      </c>
      <c r="H1225" s="8">
        <v>20</v>
      </c>
      <c r="I1225" s="14">
        <v>15.772727272727273</v>
      </c>
      <c r="J1225" s="14">
        <v>15.772727272727273</v>
      </c>
      <c r="K1225" s="8"/>
      <c r="L1225" s="11">
        <v>2</v>
      </c>
      <c r="M1225" s="11">
        <v>1.5</v>
      </c>
      <c r="N1225" s="11">
        <v>0</v>
      </c>
      <c r="O1225" s="11">
        <v>0</v>
      </c>
      <c r="P1225" s="11">
        <v>2</v>
      </c>
      <c r="Q1225" s="11">
        <v>0</v>
      </c>
      <c r="R1225" s="11">
        <v>0</v>
      </c>
      <c r="S1225" s="11">
        <v>0</v>
      </c>
      <c r="T1225" s="11">
        <v>0</v>
      </c>
      <c r="U1225" s="11">
        <v>0</v>
      </c>
      <c r="V1225" s="11">
        <v>0</v>
      </c>
      <c r="W1225" s="11">
        <v>0</v>
      </c>
      <c r="X1225" s="11">
        <v>0</v>
      </c>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36">
        <v>-6</v>
      </c>
      <c r="AX1225" s="36">
        <v>0.7159090909091077</v>
      </c>
      <c r="AY1225" s="36">
        <v>0</v>
      </c>
      <c r="AZ1225" s="36">
        <v>0</v>
      </c>
      <c r="BA1225" s="36">
        <v>123.09090909090909</v>
      </c>
      <c r="BB1225" s="37">
        <f>SUMPRODUCT(L1225:X1225,分數請填寫在這邊!C$7:O$7)</f>
        <v>275</v>
      </c>
    </row>
    <row r="1226" spans="1:54" x14ac:dyDescent="0.25">
      <c r="A1226" s="8" t="s">
        <v>999</v>
      </c>
      <c r="B1226" s="8">
        <v>9</v>
      </c>
      <c r="C1226" s="10" t="s">
        <v>578</v>
      </c>
      <c r="D1226" s="10" t="s">
        <v>579</v>
      </c>
      <c r="E1226" s="10" t="s">
        <v>1920</v>
      </c>
      <c r="F1226" s="33">
        <f t="shared" si="19"/>
        <v>141.935</v>
      </c>
      <c r="G1226" s="8">
        <v>17.8</v>
      </c>
      <c r="H1226" s="8">
        <v>31.434666666666665</v>
      </c>
      <c r="I1226" s="14">
        <v>24.617333333333335</v>
      </c>
      <c r="J1226" s="14">
        <v>24.617333333333335</v>
      </c>
      <c r="K1226" s="8"/>
      <c r="L1226" s="11">
        <v>2</v>
      </c>
      <c r="M1226" s="11">
        <v>1.75</v>
      </c>
      <c r="N1226" s="11">
        <v>0</v>
      </c>
      <c r="O1226" s="11">
        <v>2</v>
      </c>
      <c r="P1226" s="11">
        <v>0</v>
      </c>
      <c r="Q1226" s="11">
        <v>0</v>
      </c>
      <c r="R1226" s="11">
        <v>0</v>
      </c>
      <c r="S1226" s="11">
        <v>0</v>
      </c>
      <c r="T1226" s="11">
        <v>0</v>
      </c>
      <c r="U1226" s="11">
        <v>0</v>
      </c>
      <c r="V1226" s="11">
        <v>0</v>
      </c>
      <c r="W1226" s="11">
        <v>0</v>
      </c>
      <c r="X1226" s="11">
        <v>0</v>
      </c>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36">
        <v>5</v>
      </c>
      <c r="AX1226" s="36">
        <v>0.77166666666667538</v>
      </c>
      <c r="AY1226" s="36">
        <v>97.25</v>
      </c>
      <c r="AZ1226" s="36">
        <v>99.25</v>
      </c>
      <c r="BA1226" s="36">
        <v>145.565</v>
      </c>
      <c r="BB1226" s="37">
        <f>SUMPRODUCT(L1226:X1226,分數請填寫在這邊!C$7:O$7)</f>
        <v>287.5</v>
      </c>
    </row>
    <row r="1227" spans="1:54" x14ac:dyDescent="0.25">
      <c r="A1227" s="8" t="s">
        <v>999</v>
      </c>
      <c r="B1227" s="8">
        <v>10</v>
      </c>
      <c r="C1227" s="10" t="s">
        <v>578</v>
      </c>
      <c r="D1227" s="10" t="s">
        <v>580</v>
      </c>
      <c r="E1227" s="10" t="s">
        <v>1921</v>
      </c>
      <c r="F1227" s="33">
        <f t="shared" si="19"/>
        <v>203.4115036231882</v>
      </c>
      <c r="G1227" s="8">
        <v>11.313043478260871</v>
      </c>
      <c r="H1227" s="8">
        <v>31.626666666666672</v>
      </c>
      <c r="I1227" s="14">
        <v>21.469855072463773</v>
      </c>
      <c r="J1227" s="14">
        <v>1.8373188405797265</v>
      </c>
      <c r="K1227" s="8"/>
      <c r="L1227" s="11">
        <v>2</v>
      </c>
      <c r="M1227" s="11">
        <v>1.75</v>
      </c>
      <c r="N1227" s="11">
        <v>0</v>
      </c>
      <c r="O1227" s="11">
        <v>0</v>
      </c>
      <c r="P1227" s="11">
        <v>0</v>
      </c>
      <c r="Q1227" s="11">
        <v>2</v>
      </c>
      <c r="R1227" s="11">
        <v>0</v>
      </c>
      <c r="S1227" s="11">
        <v>0</v>
      </c>
      <c r="T1227" s="11">
        <v>0</v>
      </c>
      <c r="U1227" s="11">
        <v>0</v>
      </c>
      <c r="V1227" s="11">
        <v>0</v>
      </c>
      <c r="W1227" s="11">
        <v>0</v>
      </c>
      <c r="X1227" s="11">
        <v>0</v>
      </c>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36">
        <v>1</v>
      </c>
      <c r="AX1227" s="36">
        <v>0.8373188405797265</v>
      </c>
      <c r="AY1227" s="36">
        <v>74.25</v>
      </c>
      <c r="AZ1227" s="36">
        <v>86</v>
      </c>
      <c r="BA1227" s="36">
        <v>84.08849637681179</v>
      </c>
      <c r="BB1227" s="37">
        <f>SUMPRODUCT(L1227:X1227,分數請填寫在這邊!C$7:O$7)</f>
        <v>287.5</v>
      </c>
    </row>
    <row r="1228" spans="1:54" x14ac:dyDescent="0.25">
      <c r="A1228" s="8" t="s">
        <v>999</v>
      </c>
      <c r="B1228" s="8">
        <v>11</v>
      </c>
      <c r="C1228" s="10" t="s">
        <v>578</v>
      </c>
      <c r="D1228" s="10" t="s">
        <v>30</v>
      </c>
      <c r="E1228" s="10" t="s">
        <v>2367</v>
      </c>
      <c r="F1228" s="33">
        <f t="shared" si="19"/>
        <v>154.984375</v>
      </c>
      <c r="G1228" s="8">
        <v>7.875</v>
      </c>
      <c r="H1228" s="8">
        <v>20</v>
      </c>
      <c r="I1228" s="14">
        <v>13.9375</v>
      </c>
      <c r="J1228" s="14">
        <v>13.9375</v>
      </c>
      <c r="K1228" s="8"/>
      <c r="L1228" s="11">
        <v>2</v>
      </c>
      <c r="M1228" s="11">
        <v>0</v>
      </c>
      <c r="N1228" s="11">
        <v>0</v>
      </c>
      <c r="O1228" s="11">
        <v>0</v>
      </c>
      <c r="P1228" s="11">
        <v>2</v>
      </c>
      <c r="Q1228" s="11">
        <v>0</v>
      </c>
      <c r="R1228" s="11">
        <v>0</v>
      </c>
      <c r="S1228" s="11">
        <v>0</v>
      </c>
      <c r="T1228" s="11">
        <v>0</v>
      </c>
      <c r="U1228" s="11">
        <v>0</v>
      </c>
      <c r="V1228" s="11">
        <v>0</v>
      </c>
      <c r="W1228" s="11">
        <v>0</v>
      </c>
      <c r="X1228" s="11">
        <v>1.75</v>
      </c>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36">
        <v>-8</v>
      </c>
      <c r="AX1228" s="36">
        <v>0.421875</v>
      </c>
      <c r="AY1228" s="36">
        <v>0</v>
      </c>
      <c r="AZ1228" s="36">
        <v>0</v>
      </c>
      <c r="BA1228" s="36">
        <v>132.515625</v>
      </c>
      <c r="BB1228" s="37">
        <f>SUMPRODUCT(L1228:X1228,分數請填寫在這邊!C$7:O$7)</f>
        <v>287.5</v>
      </c>
    </row>
    <row r="1229" spans="1:54" x14ac:dyDescent="0.25">
      <c r="A1229" s="8" t="s">
        <v>999</v>
      </c>
      <c r="B1229" s="8">
        <v>12</v>
      </c>
      <c r="C1229" s="10" t="s">
        <v>578</v>
      </c>
      <c r="D1229" s="10" t="s">
        <v>246</v>
      </c>
      <c r="E1229" s="10" t="s">
        <v>1922</v>
      </c>
      <c r="F1229" s="33">
        <f t="shared" si="19"/>
        <v>152.69000000000003</v>
      </c>
      <c r="G1229" s="8">
        <v>19.16</v>
      </c>
      <c r="H1229" s="8">
        <v>30.77391304347826</v>
      </c>
      <c r="I1229" s="14">
        <v>24.966956521739128</v>
      </c>
      <c r="J1229" s="14">
        <v>24.966956521739128</v>
      </c>
      <c r="K1229" s="8"/>
      <c r="L1229" s="11">
        <v>2</v>
      </c>
      <c r="M1229" s="11">
        <v>2</v>
      </c>
      <c r="N1229" s="11">
        <v>1.75</v>
      </c>
      <c r="O1229" s="11">
        <v>0</v>
      </c>
      <c r="P1229" s="11">
        <v>0</v>
      </c>
      <c r="Q1229" s="11">
        <v>0</v>
      </c>
      <c r="R1229" s="11">
        <v>0</v>
      </c>
      <c r="S1229" s="11">
        <v>0</v>
      </c>
      <c r="T1229" s="11">
        <v>0</v>
      </c>
      <c r="U1229" s="11">
        <v>0</v>
      </c>
      <c r="V1229" s="11">
        <v>0</v>
      </c>
      <c r="W1229" s="11">
        <v>0</v>
      </c>
      <c r="X1229" s="11">
        <v>0</v>
      </c>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36">
        <v>6</v>
      </c>
      <c r="AX1229" s="36">
        <v>0.20869565217390118</v>
      </c>
      <c r="AY1229" s="36">
        <v>87</v>
      </c>
      <c r="AZ1229" s="36">
        <v>90.75</v>
      </c>
      <c r="BA1229" s="36">
        <v>134.80999999999997</v>
      </c>
      <c r="BB1229" s="37">
        <f>SUMPRODUCT(L1229:X1229,分數請填寫在這邊!C$7:O$7)</f>
        <v>287.5</v>
      </c>
    </row>
    <row r="1230" spans="1:54" x14ac:dyDescent="0.25">
      <c r="A1230" s="8" t="s">
        <v>999</v>
      </c>
      <c r="B1230" s="8">
        <v>13</v>
      </c>
      <c r="C1230" s="10" t="s">
        <v>578</v>
      </c>
      <c r="D1230" s="10" t="s">
        <v>247</v>
      </c>
      <c r="E1230" s="10" t="s">
        <v>1923</v>
      </c>
      <c r="F1230" s="33">
        <f t="shared" si="19"/>
        <v>133.21536231884059</v>
      </c>
      <c r="G1230" s="8">
        <v>23.893333333333331</v>
      </c>
      <c r="H1230" s="8">
        <v>33.391304347826086</v>
      </c>
      <c r="I1230" s="14">
        <v>28.642318840579708</v>
      </c>
      <c r="J1230" s="14">
        <v>28.642318840579708</v>
      </c>
      <c r="K1230" s="8"/>
      <c r="L1230" s="11">
        <v>2</v>
      </c>
      <c r="M1230" s="11">
        <v>2</v>
      </c>
      <c r="N1230" s="11">
        <v>0</v>
      </c>
      <c r="O1230" s="11">
        <v>1.75</v>
      </c>
      <c r="P1230" s="11">
        <v>0</v>
      </c>
      <c r="Q1230" s="11">
        <v>0</v>
      </c>
      <c r="R1230" s="11">
        <v>0</v>
      </c>
      <c r="S1230" s="11">
        <v>0</v>
      </c>
      <c r="T1230" s="11">
        <v>0</v>
      </c>
      <c r="U1230" s="11">
        <v>0</v>
      </c>
      <c r="V1230" s="11">
        <v>0</v>
      </c>
      <c r="W1230" s="11">
        <v>0</v>
      </c>
      <c r="X1230" s="11">
        <v>0</v>
      </c>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36">
        <v>10</v>
      </c>
      <c r="AX1230" s="36">
        <v>0.80289855072463467</v>
      </c>
      <c r="AY1230" s="36">
        <v>110.75</v>
      </c>
      <c r="AZ1230" s="36">
        <v>116.5</v>
      </c>
      <c r="BA1230" s="36">
        <v>154.28463768115941</v>
      </c>
      <c r="BB1230" s="37">
        <f>SUMPRODUCT(L1230:X1230,分數請填寫在這邊!C$7:O$7)</f>
        <v>287.5</v>
      </c>
    </row>
    <row r="1231" spans="1:54" x14ac:dyDescent="0.25">
      <c r="A1231" s="8" t="s">
        <v>999</v>
      </c>
      <c r="B1231" s="8">
        <v>14</v>
      </c>
      <c r="C1231" s="10" t="s">
        <v>578</v>
      </c>
      <c r="D1231" s="10" t="s">
        <v>2624</v>
      </c>
      <c r="E1231" s="10" t="s">
        <v>2968</v>
      </c>
      <c r="F1231" s="33">
        <f t="shared" si="19"/>
        <v>152.5</v>
      </c>
      <c r="G1231" s="8">
        <v>20</v>
      </c>
      <c r="H1231" s="8">
        <v>25</v>
      </c>
      <c r="I1231" s="14">
        <v>22.5</v>
      </c>
      <c r="J1231" s="14">
        <v>22.5</v>
      </c>
      <c r="K1231" s="8"/>
      <c r="L1231" s="11">
        <v>2</v>
      </c>
      <c r="M1231" s="11">
        <v>1.5</v>
      </c>
      <c r="N1231" s="11">
        <v>2</v>
      </c>
      <c r="O1231" s="11">
        <v>0</v>
      </c>
      <c r="P1231" s="11">
        <v>0</v>
      </c>
      <c r="Q1231" s="11">
        <v>0</v>
      </c>
      <c r="R1231" s="11">
        <v>0</v>
      </c>
      <c r="S1231" s="11">
        <v>0</v>
      </c>
      <c r="T1231" s="11">
        <v>0</v>
      </c>
      <c r="U1231" s="11">
        <v>0</v>
      </c>
      <c r="V1231" s="11">
        <v>0</v>
      </c>
      <c r="W1231" s="11">
        <v>0</v>
      </c>
      <c r="X1231" s="11">
        <v>0</v>
      </c>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36">
        <v>3</v>
      </c>
      <c r="AX1231" s="36">
        <v>0.125</v>
      </c>
      <c r="AY1231" s="36">
        <v>69.5</v>
      </c>
      <c r="AZ1231" s="36">
        <v>73</v>
      </c>
      <c r="BA1231" s="36">
        <v>122.5</v>
      </c>
      <c r="BB1231" s="37">
        <f>SUMPRODUCT(L1231:X1231,分數請填寫在這邊!C$7:O$7)</f>
        <v>275</v>
      </c>
    </row>
    <row r="1232" spans="1:54" x14ac:dyDescent="0.25">
      <c r="A1232" s="8" t="s">
        <v>999</v>
      </c>
      <c r="B1232" s="8">
        <v>15</v>
      </c>
      <c r="C1232" s="10" t="s">
        <v>578</v>
      </c>
      <c r="D1232" s="10" t="s">
        <v>2625</v>
      </c>
      <c r="E1232" s="10" t="s">
        <v>2969</v>
      </c>
      <c r="F1232" s="33">
        <f t="shared" si="19"/>
        <v>146</v>
      </c>
      <c r="G1232" s="8">
        <v>20</v>
      </c>
      <c r="H1232" s="8">
        <v>25</v>
      </c>
      <c r="I1232" s="14">
        <v>22.5</v>
      </c>
      <c r="J1232" s="14">
        <v>22.5</v>
      </c>
      <c r="K1232" s="8"/>
      <c r="L1232" s="11">
        <v>2</v>
      </c>
      <c r="M1232" s="11">
        <v>2</v>
      </c>
      <c r="N1232" s="11">
        <v>0</v>
      </c>
      <c r="O1232" s="11">
        <v>0</v>
      </c>
      <c r="P1232" s="11">
        <v>1.75</v>
      </c>
      <c r="Q1232" s="11">
        <v>0</v>
      </c>
      <c r="R1232" s="11">
        <v>0</v>
      </c>
      <c r="S1232" s="11">
        <v>0</v>
      </c>
      <c r="T1232" s="11">
        <v>0</v>
      </c>
      <c r="U1232" s="11">
        <v>0</v>
      </c>
      <c r="V1232" s="11">
        <v>0</v>
      </c>
      <c r="W1232" s="11">
        <v>0</v>
      </c>
      <c r="X1232" s="11">
        <v>0</v>
      </c>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36">
        <v>3</v>
      </c>
      <c r="AX1232" s="36">
        <v>0.125</v>
      </c>
      <c r="AY1232" s="36">
        <v>83.75</v>
      </c>
      <c r="AZ1232" s="36">
        <v>89.5</v>
      </c>
      <c r="BA1232" s="36">
        <v>141.5</v>
      </c>
      <c r="BB1232" s="37">
        <f>SUMPRODUCT(L1232:X1232,分數請填寫在這邊!C$7:O$7)</f>
        <v>287.5</v>
      </c>
    </row>
    <row r="1233" spans="1:54" x14ac:dyDescent="0.25">
      <c r="A1233" s="8" t="s">
        <v>999</v>
      </c>
      <c r="B1233" s="8">
        <v>16</v>
      </c>
      <c r="C1233" s="10" t="s">
        <v>578</v>
      </c>
      <c r="D1233" s="10" t="s">
        <v>581</v>
      </c>
      <c r="E1233" s="10" t="s">
        <v>1924</v>
      </c>
      <c r="F1233" s="33">
        <f t="shared" si="19"/>
        <v>200</v>
      </c>
      <c r="G1233" s="8">
        <v>3.7052631578947373</v>
      </c>
      <c r="H1233" s="8">
        <v>24.373333333333335</v>
      </c>
      <c r="I1233" s="14">
        <v>14.039298245614036</v>
      </c>
      <c r="J1233" s="14">
        <v>-7.4508771929824462</v>
      </c>
      <c r="K1233" s="8"/>
      <c r="L1233" s="11">
        <v>2</v>
      </c>
      <c r="M1233" s="11">
        <v>2</v>
      </c>
      <c r="N1233" s="11">
        <v>0</v>
      </c>
      <c r="O1233" s="11">
        <v>0</v>
      </c>
      <c r="P1233" s="11">
        <v>0</v>
      </c>
      <c r="Q1233" s="11">
        <v>0</v>
      </c>
      <c r="R1233" s="11">
        <v>0</v>
      </c>
      <c r="S1233" s="11">
        <v>0</v>
      </c>
      <c r="T1233" s="11">
        <v>1.75</v>
      </c>
      <c r="U1233" s="11">
        <v>0</v>
      </c>
      <c r="V1233" s="11">
        <v>0</v>
      </c>
      <c r="W1233" s="11">
        <v>0</v>
      </c>
      <c r="X1233" s="11">
        <v>0</v>
      </c>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36">
        <v>-8</v>
      </c>
      <c r="AX1233" s="36">
        <v>0.54912280701755378</v>
      </c>
      <c r="AY1233" s="36">
        <v>0</v>
      </c>
      <c r="AZ1233" s="36">
        <v>0</v>
      </c>
      <c r="BA1233" s="36">
        <v>0</v>
      </c>
      <c r="BB1233" s="37">
        <f>SUMPRODUCT(L1233:X1233,分數請填寫在這邊!C$7:O$7)</f>
        <v>200</v>
      </c>
    </row>
    <row r="1234" spans="1:54" x14ac:dyDescent="0.25">
      <c r="A1234" s="8" t="s">
        <v>999</v>
      </c>
      <c r="B1234" s="8">
        <v>17</v>
      </c>
      <c r="C1234" s="10" t="s">
        <v>578</v>
      </c>
      <c r="D1234" s="10" t="s">
        <v>880</v>
      </c>
      <c r="E1234" s="10" t="s">
        <v>2368</v>
      </c>
      <c r="F1234" s="33">
        <f t="shared" si="19"/>
        <v>150</v>
      </c>
      <c r="G1234" s="8">
        <v>12.53333333333334</v>
      </c>
      <c r="H1234" s="8">
        <v>25</v>
      </c>
      <c r="I1234" s="14">
        <v>18.766666666666669</v>
      </c>
      <c r="J1234" s="14">
        <v>-1.5416666666666572</v>
      </c>
      <c r="K1234" s="8"/>
      <c r="L1234" s="11">
        <v>2</v>
      </c>
      <c r="M1234" s="11">
        <v>1</v>
      </c>
      <c r="N1234" s="11">
        <v>0</v>
      </c>
      <c r="O1234" s="11">
        <v>0</v>
      </c>
      <c r="P1234" s="11">
        <v>0</v>
      </c>
      <c r="Q1234" s="11">
        <v>0</v>
      </c>
      <c r="R1234" s="11">
        <v>2</v>
      </c>
      <c r="S1234" s="11">
        <v>0</v>
      </c>
      <c r="T1234" s="11">
        <v>0</v>
      </c>
      <c r="U1234" s="11">
        <v>0</v>
      </c>
      <c r="V1234" s="11">
        <v>0</v>
      </c>
      <c r="W1234" s="11">
        <v>0</v>
      </c>
      <c r="X1234" s="11">
        <v>0</v>
      </c>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36">
        <v>-2</v>
      </c>
      <c r="AX1234" s="36">
        <v>0.45833333333334281</v>
      </c>
      <c r="AY1234" s="36">
        <v>0</v>
      </c>
      <c r="AZ1234" s="36">
        <v>0</v>
      </c>
      <c r="BA1234" s="36">
        <v>0</v>
      </c>
      <c r="BB1234" s="37">
        <f>SUMPRODUCT(L1234:X1234,分數請填寫在這邊!C$7:O$7)</f>
        <v>150</v>
      </c>
    </row>
    <row r="1235" spans="1:54" x14ac:dyDescent="0.25">
      <c r="A1235" s="8" t="s">
        <v>999</v>
      </c>
      <c r="B1235" s="8">
        <v>18</v>
      </c>
      <c r="C1235" s="10" t="s">
        <v>578</v>
      </c>
      <c r="D1235" s="10" t="s">
        <v>881</v>
      </c>
      <c r="E1235" s="10" t="s">
        <v>2369</v>
      </c>
      <c r="F1235" s="33">
        <f t="shared" si="19"/>
        <v>100</v>
      </c>
      <c r="G1235" s="8">
        <v>8.9777777777777796</v>
      </c>
      <c r="H1235" s="8">
        <v>25</v>
      </c>
      <c r="I1235" s="14">
        <v>16.988888888888891</v>
      </c>
      <c r="J1235" s="14">
        <v>-3.7638888888888715</v>
      </c>
      <c r="K1235" s="8"/>
      <c r="L1235" s="11">
        <v>2</v>
      </c>
      <c r="M1235" s="11">
        <v>0</v>
      </c>
      <c r="N1235" s="11">
        <v>0</v>
      </c>
      <c r="O1235" s="11">
        <v>0</v>
      </c>
      <c r="P1235" s="11">
        <v>0</v>
      </c>
      <c r="Q1235" s="11">
        <v>0</v>
      </c>
      <c r="R1235" s="11">
        <v>2</v>
      </c>
      <c r="S1235" s="11">
        <v>1.75</v>
      </c>
      <c r="T1235" s="11">
        <v>0</v>
      </c>
      <c r="U1235" s="11">
        <v>0</v>
      </c>
      <c r="V1235" s="11">
        <v>0</v>
      </c>
      <c r="W1235" s="11">
        <v>0</v>
      </c>
      <c r="X1235" s="11">
        <v>0</v>
      </c>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36">
        <v>-4</v>
      </c>
      <c r="AX1235" s="36">
        <v>0.23611111111112848</v>
      </c>
      <c r="AY1235" s="36">
        <v>0</v>
      </c>
      <c r="AZ1235" s="36">
        <v>0</v>
      </c>
      <c r="BA1235" s="36">
        <v>0</v>
      </c>
      <c r="BB1235" s="37">
        <f>SUMPRODUCT(L1235:X1235,分數請填寫在這邊!C$7:O$7)</f>
        <v>100</v>
      </c>
    </row>
    <row r="1236" spans="1:54" x14ac:dyDescent="0.25">
      <c r="A1236" s="8" t="s">
        <v>999</v>
      </c>
      <c r="B1236" s="8">
        <v>19</v>
      </c>
      <c r="C1236" s="10" t="s">
        <v>578</v>
      </c>
      <c r="D1236" s="10" t="s">
        <v>86</v>
      </c>
      <c r="E1236" s="10" t="s">
        <v>2970</v>
      </c>
      <c r="F1236" s="33">
        <f t="shared" si="19"/>
        <v>150</v>
      </c>
      <c r="G1236" s="8">
        <v>10</v>
      </c>
      <c r="H1236" s="8">
        <v>25</v>
      </c>
      <c r="I1236" s="14">
        <v>17.5</v>
      </c>
      <c r="J1236" s="14">
        <v>-3.125</v>
      </c>
      <c r="K1236" s="8"/>
      <c r="L1236" s="11">
        <v>2</v>
      </c>
      <c r="M1236" s="11">
        <v>1</v>
      </c>
      <c r="N1236" s="11">
        <v>0</v>
      </c>
      <c r="O1236" s="11">
        <v>0</v>
      </c>
      <c r="P1236" s="11">
        <v>0</v>
      </c>
      <c r="Q1236" s="11">
        <v>0</v>
      </c>
      <c r="R1236" s="11">
        <v>2</v>
      </c>
      <c r="S1236" s="11">
        <v>0</v>
      </c>
      <c r="T1236" s="11">
        <v>0</v>
      </c>
      <c r="U1236" s="11">
        <v>0</v>
      </c>
      <c r="V1236" s="11">
        <v>0</v>
      </c>
      <c r="W1236" s="11">
        <v>0</v>
      </c>
      <c r="X1236" s="11">
        <v>0</v>
      </c>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36">
        <v>-4</v>
      </c>
      <c r="AX1236" s="36">
        <v>0.875</v>
      </c>
      <c r="AY1236" s="36">
        <v>0</v>
      </c>
      <c r="AZ1236" s="36">
        <v>0</v>
      </c>
      <c r="BA1236" s="36">
        <v>0</v>
      </c>
      <c r="BB1236" s="37">
        <f>SUMPRODUCT(L1236:X1236,分數請填寫在這邊!C$7:O$7)</f>
        <v>150</v>
      </c>
    </row>
    <row r="1237" spans="1:54" x14ac:dyDescent="0.25">
      <c r="A1237" s="8" t="s">
        <v>999</v>
      </c>
      <c r="B1237" s="8">
        <v>20</v>
      </c>
      <c r="C1237" s="10" t="s">
        <v>578</v>
      </c>
      <c r="D1237" s="10" t="s">
        <v>882</v>
      </c>
      <c r="E1237" s="10" t="s">
        <v>2370</v>
      </c>
      <c r="F1237" s="33">
        <f t="shared" si="19"/>
        <v>41.428571428571445</v>
      </c>
      <c r="G1237" s="8">
        <v>16.914285714285711</v>
      </c>
      <c r="H1237" s="8">
        <v>25</v>
      </c>
      <c r="I1237" s="14">
        <v>20.957142857142856</v>
      </c>
      <c r="J1237" s="14">
        <v>1.1964285714285694</v>
      </c>
      <c r="K1237" s="8"/>
      <c r="L1237" s="11">
        <v>1</v>
      </c>
      <c r="M1237" s="11">
        <v>1</v>
      </c>
      <c r="N1237" s="11">
        <v>0</v>
      </c>
      <c r="O1237" s="11">
        <v>0</v>
      </c>
      <c r="P1237" s="11">
        <v>0</v>
      </c>
      <c r="Q1237" s="11">
        <v>0</v>
      </c>
      <c r="R1237" s="11">
        <v>2</v>
      </c>
      <c r="S1237" s="11">
        <v>0</v>
      </c>
      <c r="T1237" s="11">
        <v>0</v>
      </c>
      <c r="U1237" s="11">
        <v>0</v>
      </c>
      <c r="V1237" s="11">
        <v>0</v>
      </c>
      <c r="W1237" s="11">
        <v>0</v>
      </c>
      <c r="X1237" s="11">
        <v>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36">
        <v>1</v>
      </c>
      <c r="AX1237" s="36">
        <v>0.1964285714285694</v>
      </c>
      <c r="AY1237" s="36">
        <v>57</v>
      </c>
      <c r="AZ1237" s="36">
        <v>65</v>
      </c>
      <c r="BA1237" s="36">
        <v>58.571428571428555</v>
      </c>
      <c r="BB1237" s="37">
        <f>SUMPRODUCT(L1237:X1237,分數請填寫在這邊!C$7:O$7)</f>
        <v>100</v>
      </c>
    </row>
    <row r="1238" spans="1:54" x14ac:dyDescent="0.25">
      <c r="A1238" s="8" t="s">
        <v>999</v>
      </c>
      <c r="B1238" s="8">
        <v>21</v>
      </c>
      <c r="C1238" s="10" t="s">
        <v>578</v>
      </c>
      <c r="D1238" s="10" t="s">
        <v>582</v>
      </c>
      <c r="E1238" s="10" t="s">
        <v>1925</v>
      </c>
      <c r="F1238" s="33">
        <f t="shared" si="19"/>
        <v>49.366796874999935</v>
      </c>
      <c r="G1238" s="8">
        <v>19.962499999999999</v>
      </c>
      <c r="H1238" s="8">
        <v>27.46</v>
      </c>
      <c r="I1238" s="14">
        <v>23.71125</v>
      </c>
      <c r="J1238" s="14">
        <v>4.6390625000000085</v>
      </c>
      <c r="K1238" s="8"/>
      <c r="L1238" s="11">
        <v>2</v>
      </c>
      <c r="M1238" s="11">
        <v>1.25</v>
      </c>
      <c r="N1238" s="11">
        <v>0</v>
      </c>
      <c r="O1238" s="11">
        <v>0</v>
      </c>
      <c r="P1238" s="11">
        <v>0</v>
      </c>
      <c r="Q1238" s="11">
        <v>0</v>
      </c>
      <c r="R1238" s="11">
        <v>0</v>
      </c>
      <c r="S1238" s="11">
        <v>2</v>
      </c>
      <c r="T1238" s="11">
        <v>0</v>
      </c>
      <c r="U1238" s="11">
        <v>0</v>
      </c>
      <c r="V1238" s="11">
        <v>0</v>
      </c>
      <c r="W1238" s="11">
        <v>0</v>
      </c>
      <c r="X1238" s="11">
        <v>0</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36">
        <v>4</v>
      </c>
      <c r="AX1238" s="36">
        <v>0.63906250000000853</v>
      </c>
      <c r="AY1238" s="36">
        <v>108.5</v>
      </c>
      <c r="AZ1238" s="36">
        <v>115.75</v>
      </c>
      <c r="BA1238" s="36">
        <v>113.13320312500007</v>
      </c>
      <c r="BB1238" s="37">
        <f>SUMPRODUCT(L1238:X1238,分數請填寫在這邊!C$7:O$7)</f>
        <v>162.5</v>
      </c>
    </row>
    <row r="1239" spans="1:54" x14ac:dyDescent="0.25">
      <c r="A1239" s="8" t="s">
        <v>999</v>
      </c>
      <c r="B1239" s="8">
        <v>22</v>
      </c>
      <c r="C1239" s="10" t="s">
        <v>578</v>
      </c>
      <c r="D1239" s="10" t="s">
        <v>583</v>
      </c>
      <c r="E1239" s="10" t="s">
        <v>1926</v>
      </c>
      <c r="F1239" s="33">
        <f t="shared" si="19"/>
        <v>158.57499999999999</v>
      </c>
      <c r="G1239" s="8">
        <v>13.060000000000002</v>
      </c>
      <c r="H1239" s="8">
        <v>26.910000000000004</v>
      </c>
      <c r="I1239" s="14">
        <v>19.985000000000003</v>
      </c>
      <c r="J1239" s="14">
        <v>-1.8749999999997158E-2</v>
      </c>
      <c r="K1239" s="8"/>
      <c r="L1239" s="11">
        <v>2</v>
      </c>
      <c r="M1239" s="11">
        <v>1.25</v>
      </c>
      <c r="N1239" s="11">
        <v>0</v>
      </c>
      <c r="O1239" s="11">
        <v>0</v>
      </c>
      <c r="P1239" s="11">
        <v>0</v>
      </c>
      <c r="Q1239" s="11">
        <v>0</v>
      </c>
      <c r="R1239" s="11">
        <v>2</v>
      </c>
      <c r="S1239" s="11">
        <v>0</v>
      </c>
      <c r="T1239" s="11">
        <v>0</v>
      </c>
      <c r="U1239" s="11">
        <v>0</v>
      </c>
      <c r="V1239" s="11">
        <v>0</v>
      </c>
      <c r="W1239" s="11">
        <v>0</v>
      </c>
      <c r="X1239" s="11">
        <v>0</v>
      </c>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36">
        <v>-1</v>
      </c>
      <c r="AX1239" s="36">
        <v>0.98125000000000284</v>
      </c>
      <c r="AY1239" s="36">
        <v>0</v>
      </c>
      <c r="AZ1239" s="36">
        <v>4</v>
      </c>
      <c r="BA1239" s="36">
        <v>3.9250000000000114</v>
      </c>
      <c r="BB1239" s="37">
        <f>SUMPRODUCT(L1239:X1239,分數請填寫在這邊!C$7:O$7)</f>
        <v>162.5</v>
      </c>
    </row>
    <row r="1240" spans="1:54" x14ac:dyDescent="0.25">
      <c r="A1240" s="8" t="s">
        <v>999</v>
      </c>
      <c r="B1240" s="8">
        <v>23</v>
      </c>
      <c r="C1240" s="10" t="s">
        <v>578</v>
      </c>
      <c r="D1240" s="10" t="s">
        <v>584</v>
      </c>
      <c r="E1240" s="10" t="s">
        <v>1927</v>
      </c>
      <c r="F1240" s="33">
        <f t="shared" si="19"/>
        <v>175</v>
      </c>
      <c r="G1240" s="8">
        <v>4.371428571428571</v>
      </c>
      <c r="H1240" s="8">
        <v>19.557142857142853</v>
      </c>
      <c r="I1240" s="14">
        <v>11.964285714285712</v>
      </c>
      <c r="J1240" s="14">
        <v>-10.044642857142861</v>
      </c>
      <c r="K1240" s="8"/>
      <c r="L1240" s="11">
        <v>1.5</v>
      </c>
      <c r="M1240" s="11">
        <v>2</v>
      </c>
      <c r="N1240" s="11">
        <v>0</v>
      </c>
      <c r="O1240" s="11">
        <v>0</v>
      </c>
      <c r="P1240" s="11">
        <v>0</v>
      </c>
      <c r="Q1240" s="11">
        <v>0</v>
      </c>
      <c r="R1240" s="11">
        <v>1.5</v>
      </c>
      <c r="S1240" s="11">
        <v>0</v>
      </c>
      <c r="T1240" s="11">
        <v>0</v>
      </c>
      <c r="U1240" s="11">
        <v>0</v>
      </c>
      <c r="V1240" s="11">
        <v>0</v>
      </c>
      <c r="W1240" s="11">
        <v>0</v>
      </c>
      <c r="X1240" s="11">
        <v>0</v>
      </c>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36">
        <v>-11</v>
      </c>
      <c r="AX1240" s="36">
        <v>0.9553571428571388</v>
      </c>
      <c r="AY1240" s="36">
        <v>0</v>
      </c>
      <c r="AZ1240" s="36">
        <v>0</v>
      </c>
      <c r="BA1240" s="36">
        <v>0</v>
      </c>
      <c r="BB1240" s="37">
        <f>SUMPRODUCT(L1240:X1240,分數請填寫在這邊!C$7:O$7)</f>
        <v>175</v>
      </c>
    </row>
    <row r="1241" spans="1:54" x14ac:dyDescent="0.25">
      <c r="A1241" s="8" t="s">
        <v>999</v>
      </c>
      <c r="B1241" s="8">
        <v>24</v>
      </c>
      <c r="C1241" s="10" t="s">
        <v>578</v>
      </c>
      <c r="D1241" s="10" t="s">
        <v>585</v>
      </c>
      <c r="E1241" s="10" t="s">
        <v>1928</v>
      </c>
      <c r="F1241" s="33">
        <f t="shared" si="19"/>
        <v>87.5</v>
      </c>
      <c r="G1241" s="8">
        <v>5.4307692307692301</v>
      </c>
      <c r="H1241" s="8">
        <v>30.633333333333333</v>
      </c>
      <c r="I1241" s="14">
        <v>18.032051282051281</v>
      </c>
      <c r="J1241" s="14">
        <v>-2.4599358974358836</v>
      </c>
      <c r="K1241" s="8"/>
      <c r="L1241" s="11">
        <v>1.75</v>
      </c>
      <c r="M1241" s="11">
        <v>0</v>
      </c>
      <c r="N1241" s="11">
        <v>0</v>
      </c>
      <c r="O1241" s="11">
        <v>0</v>
      </c>
      <c r="P1241" s="11">
        <v>0</v>
      </c>
      <c r="Q1241" s="11">
        <v>0</v>
      </c>
      <c r="R1241" s="11">
        <v>2</v>
      </c>
      <c r="S1241" s="11">
        <v>0</v>
      </c>
      <c r="T1241" s="11">
        <v>0</v>
      </c>
      <c r="U1241" s="11">
        <v>0</v>
      </c>
      <c r="V1241" s="11">
        <v>0</v>
      </c>
      <c r="W1241" s="11">
        <v>2</v>
      </c>
      <c r="X1241" s="11">
        <v>0</v>
      </c>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6">
        <v>-3</v>
      </c>
      <c r="AX1241" s="36">
        <v>0.54006410256411641</v>
      </c>
      <c r="AY1241" s="36">
        <v>0</v>
      </c>
      <c r="AZ1241" s="36">
        <v>0</v>
      </c>
      <c r="BA1241" s="36">
        <v>0</v>
      </c>
      <c r="BB1241" s="37">
        <f>SUMPRODUCT(L1241:X1241,分數請填寫在這邊!C$7:O$7)</f>
        <v>87.5</v>
      </c>
    </row>
    <row r="1242" spans="1:54" x14ac:dyDescent="0.25">
      <c r="A1242" s="8" t="s">
        <v>999</v>
      </c>
      <c r="B1242" s="8">
        <v>25</v>
      </c>
      <c r="C1242" s="10" t="s">
        <v>578</v>
      </c>
      <c r="D1242" s="10" t="s">
        <v>586</v>
      </c>
      <c r="E1242" s="10" t="s">
        <v>1929</v>
      </c>
      <c r="F1242" s="33">
        <f t="shared" si="19"/>
        <v>187.5</v>
      </c>
      <c r="G1242" s="8">
        <v>3.8974358974358974</v>
      </c>
      <c r="H1242" s="8">
        <v>30.953043478260867</v>
      </c>
      <c r="I1242" s="14">
        <v>17.425239687848382</v>
      </c>
      <c r="J1242" s="14">
        <v>-3.2184503901895312</v>
      </c>
      <c r="K1242" s="8"/>
      <c r="L1242" s="11">
        <v>2</v>
      </c>
      <c r="M1242" s="11">
        <v>1.75</v>
      </c>
      <c r="N1242" s="11">
        <v>0</v>
      </c>
      <c r="O1242" s="11">
        <v>0</v>
      </c>
      <c r="P1242" s="11">
        <v>0</v>
      </c>
      <c r="Q1242" s="11">
        <v>0</v>
      </c>
      <c r="R1242" s="11">
        <v>0</v>
      </c>
      <c r="S1242" s="11">
        <v>0</v>
      </c>
      <c r="T1242" s="11">
        <v>2</v>
      </c>
      <c r="U1242" s="11">
        <v>0</v>
      </c>
      <c r="V1242" s="11">
        <v>0</v>
      </c>
      <c r="W1242" s="11">
        <v>0</v>
      </c>
      <c r="X1242" s="11">
        <v>0</v>
      </c>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36">
        <v>-4</v>
      </c>
      <c r="AX1242" s="36">
        <v>0.78154960981046884</v>
      </c>
      <c r="AY1242" s="36">
        <v>0</v>
      </c>
      <c r="AZ1242" s="36">
        <v>0</v>
      </c>
      <c r="BA1242" s="36">
        <v>0</v>
      </c>
      <c r="BB1242" s="37">
        <f>SUMPRODUCT(L1242:X1242,分數請填寫在這邊!C$7:O$7)</f>
        <v>187.5</v>
      </c>
    </row>
    <row r="1243" spans="1:54" x14ac:dyDescent="0.25">
      <c r="A1243" s="8" t="s">
        <v>999</v>
      </c>
      <c r="B1243" s="8">
        <v>26</v>
      </c>
      <c r="C1243" s="10" t="s">
        <v>578</v>
      </c>
      <c r="D1243" s="10" t="s">
        <v>2626</v>
      </c>
      <c r="E1243" s="10" t="s">
        <v>2971</v>
      </c>
      <c r="F1243" s="33">
        <f t="shared" si="19"/>
        <v>187.5</v>
      </c>
      <c r="G1243" s="8">
        <v>5</v>
      </c>
      <c r="H1243" s="8">
        <v>20</v>
      </c>
      <c r="I1243" s="14">
        <v>12.5</v>
      </c>
      <c r="J1243" s="14">
        <v>-9.375</v>
      </c>
      <c r="K1243" s="8"/>
      <c r="L1243" s="11">
        <v>2</v>
      </c>
      <c r="M1243" s="11">
        <v>1.75</v>
      </c>
      <c r="N1243" s="11">
        <v>0</v>
      </c>
      <c r="O1243" s="11">
        <v>0</v>
      </c>
      <c r="P1243" s="11">
        <v>0</v>
      </c>
      <c r="Q1243" s="11">
        <v>0</v>
      </c>
      <c r="R1243" s="11">
        <v>2</v>
      </c>
      <c r="S1243" s="11">
        <v>0</v>
      </c>
      <c r="T1243" s="11">
        <v>0</v>
      </c>
      <c r="U1243" s="11">
        <v>0</v>
      </c>
      <c r="V1243" s="11">
        <v>0</v>
      </c>
      <c r="W1243" s="11">
        <v>0</v>
      </c>
      <c r="X1243" s="11">
        <v>0</v>
      </c>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36">
        <v>-10</v>
      </c>
      <c r="AX1243" s="36">
        <v>0.625</v>
      </c>
      <c r="AY1243" s="36">
        <v>0</v>
      </c>
      <c r="AZ1243" s="36">
        <v>0</v>
      </c>
      <c r="BA1243" s="36">
        <v>0</v>
      </c>
      <c r="BB1243" s="37">
        <f>SUMPRODUCT(L1243:X1243,分數請填寫在這邊!C$7:O$7)</f>
        <v>187.5</v>
      </c>
    </row>
    <row r="1244" spans="1:54" x14ac:dyDescent="0.25">
      <c r="A1244" s="8" t="s">
        <v>999</v>
      </c>
      <c r="B1244" s="8">
        <v>27</v>
      </c>
      <c r="C1244" s="10" t="s">
        <v>578</v>
      </c>
      <c r="D1244" s="10" t="s">
        <v>2627</v>
      </c>
      <c r="E1244" s="10" t="s">
        <v>2972</v>
      </c>
      <c r="F1244" s="33">
        <f t="shared" si="19"/>
        <v>187.5</v>
      </c>
      <c r="G1244" s="8">
        <v>5</v>
      </c>
      <c r="H1244" s="8">
        <v>20</v>
      </c>
      <c r="I1244" s="14">
        <v>12.5</v>
      </c>
      <c r="J1244" s="14">
        <v>-9.375</v>
      </c>
      <c r="K1244" s="8"/>
      <c r="L1244" s="11">
        <v>2</v>
      </c>
      <c r="M1244" s="11">
        <v>1.75</v>
      </c>
      <c r="N1244" s="11">
        <v>0</v>
      </c>
      <c r="O1244" s="11">
        <v>0</v>
      </c>
      <c r="P1244" s="11">
        <v>0</v>
      </c>
      <c r="Q1244" s="11">
        <v>0</v>
      </c>
      <c r="R1244" s="11">
        <v>0</v>
      </c>
      <c r="S1244" s="11">
        <v>2</v>
      </c>
      <c r="T1244" s="11">
        <v>0</v>
      </c>
      <c r="U1244" s="11">
        <v>0</v>
      </c>
      <c r="V1244" s="11">
        <v>0</v>
      </c>
      <c r="W1244" s="11">
        <v>0</v>
      </c>
      <c r="X1244" s="11">
        <v>0</v>
      </c>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36">
        <v>-10</v>
      </c>
      <c r="AX1244" s="36">
        <v>0.625</v>
      </c>
      <c r="AY1244" s="36">
        <v>0</v>
      </c>
      <c r="AZ1244" s="36">
        <v>0</v>
      </c>
      <c r="BA1244" s="36">
        <v>0</v>
      </c>
      <c r="BB1244" s="37">
        <f>SUMPRODUCT(L1244:X1244,分數請填寫在這邊!C$7:O$7)</f>
        <v>187.5</v>
      </c>
    </row>
    <row r="1245" spans="1:54" x14ac:dyDescent="0.25">
      <c r="A1245" s="8" t="s">
        <v>999</v>
      </c>
      <c r="B1245" s="8">
        <v>28</v>
      </c>
      <c r="C1245" s="10" t="s">
        <v>578</v>
      </c>
      <c r="D1245" s="10" t="s">
        <v>208</v>
      </c>
      <c r="E1245" s="10" t="s">
        <v>2371</v>
      </c>
      <c r="F1245" s="33">
        <f t="shared" si="19"/>
        <v>100</v>
      </c>
      <c r="G1245" s="8">
        <v>6.89047619047619</v>
      </c>
      <c r="H1245" s="8">
        <v>20</v>
      </c>
      <c r="I1245" s="14">
        <v>13.445238095238095</v>
      </c>
      <c r="J1245" s="14">
        <v>-8.1934523809523796</v>
      </c>
      <c r="K1245" s="8"/>
      <c r="L1245" s="11">
        <v>2</v>
      </c>
      <c r="M1245" s="11">
        <v>0</v>
      </c>
      <c r="N1245" s="11">
        <v>0</v>
      </c>
      <c r="O1245" s="11">
        <v>0</v>
      </c>
      <c r="P1245" s="11">
        <v>0</v>
      </c>
      <c r="Q1245" s="11">
        <v>0</v>
      </c>
      <c r="R1245" s="11">
        <v>1.75</v>
      </c>
      <c r="S1245" s="11">
        <v>0</v>
      </c>
      <c r="T1245" s="11">
        <v>0</v>
      </c>
      <c r="U1245" s="11">
        <v>0</v>
      </c>
      <c r="V1245" s="11">
        <v>0</v>
      </c>
      <c r="W1245" s="11">
        <v>2</v>
      </c>
      <c r="X1245" s="11">
        <v>0</v>
      </c>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36">
        <v>-9</v>
      </c>
      <c r="AX1245" s="36">
        <v>0.8065476190476204</v>
      </c>
      <c r="AY1245" s="36">
        <v>0</v>
      </c>
      <c r="AZ1245" s="36">
        <v>0</v>
      </c>
      <c r="BA1245" s="36">
        <v>0</v>
      </c>
      <c r="BB1245" s="37">
        <f>SUMPRODUCT(L1245:X1245,分數請填寫在這邊!C$7:O$7)</f>
        <v>100</v>
      </c>
    </row>
    <row r="1246" spans="1:54" x14ac:dyDescent="0.25">
      <c r="A1246" s="8" t="s">
        <v>999</v>
      </c>
      <c r="B1246" s="8">
        <v>29</v>
      </c>
      <c r="C1246" s="10" t="s">
        <v>578</v>
      </c>
      <c r="D1246" s="10" t="s">
        <v>2628</v>
      </c>
      <c r="E1246" s="10" t="s">
        <v>2973</v>
      </c>
      <c r="F1246" s="33">
        <f t="shared" si="19"/>
        <v>100</v>
      </c>
      <c r="G1246" s="8">
        <v>5</v>
      </c>
      <c r="H1246" s="8">
        <v>20</v>
      </c>
      <c r="I1246" s="14">
        <v>12.5</v>
      </c>
      <c r="J1246" s="14">
        <v>-9.375</v>
      </c>
      <c r="K1246" s="8"/>
      <c r="L1246" s="11">
        <v>2</v>
      </c>
      <c r="M1246" s="11">
        <v>0</v>
      </c>
      <c r="N1246" s="11">
        <v>0</v>
      </c>
      <c r="O1246" s="11">
        <v>0</v>
      </c>
      <c r="P1246" s="11">
        <v>0</v>
      </c>
      <c r="Q1246" s="11">
        <v>0</v>
      </c>
      <c r="R1246" s="11">
        <v>1.75</v>
      </c>
      <c r="S1246" s="11">
        <v>0</v>
      </c>
      <c r="T1246" s="11">
        <v>0</v>
      </c>
      <c r="U1246" s="11">
        <v>0</v>
      </c>
      <c r="V1246" s="11">
        <v>0</v>
      </c>
      <c r="W1246" s="11">
        <v>2</v>
      </c>
      <c r="X1246" s="11">
        <v>0</v>
      </c>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36">
        <v>-10</v>
      </c>
      <c r="AX1246" s="36">
        <v>0.625</v>
      </c>
      <c r="AY1246" s="36">
        <v>0</v>
      </c>
      <c r="AZ1246" s="36">
        <v>0</v>
      </c>
      <c r="BA1246" s="36">
        <v>0</v>
      </c>
      <c r="BB1246" s="37">
        <f>SUMPRODUCT(L1246:X1246,分數請填寫在這邊!C$7:O$7)</f>
        <v>100</v>
      </c>
    </row>
    <row r="1247" spans="1:54" x14ac:dyDescent="0.25">
      <c r="A1247" s="8" t="s">
        <v>999</v>
      </c>
      <c r="B1247" s="8">
        <v>30</v>
      </c>
      <c r="C1247" s="10" t="s">
        <v>578</v>
      </c>
      <c r="D1247" s="10" t="s">
        <v>2629</v>
      </c>
      <c r="E1247" s="10" t="s">
        <v>2974</v>
      </c>
      <c r="F1247" s="33">
        <f t="shared" si="19"/>
        <v>100</v>
      </c>
      <c r="G1247" s="8">
        <v>5</v>
      </c>
      <c r="H1247" s="8">
        <v>20</v>
      </c>
      <c r="I1247" s="14">
        <v>12.5</v>
      </c>
      <c r="J1247" s="14">
        <v>-9.375</v>
      </c>
      <c r="K1247" s="8"/>
      <c r="L1247" s="11">
        <v>2</v>
      </c>
      <c r="M1247" s="11">
        <v>0</v>
      </c>
      <c r="N1247" s="11">
        <v>0</v>
      </c>
      <c r="O1247" s="11">
        <v>0</v>
      </c>
      <c r="P1247" s="11">
        <v>0</v>
      </c>
      <c r="Q1247" s="11">
        <v>0</v>
      </c>
      <c r="R1247" s="11">
        <v>2</v>
      </c>
      <c r="S1247" s="11">
        <v>0</v>
      </c>
      <c r="T1247" s="11">
        <v>0</v>
      </c>
      <c r="U1247" s="11">
        <v>0</v>
      </c>
      <c r="V1247" s="11">
        <v>0</v>
      </c>
      <c r="W1247" s="11">
        <v>1.75</v>
      </c>
      <c r="X1247" s="11">
        <v>0</v>
      </c>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36">
        <v>-10</v>
      </c>
      <c r="AX1247" s="36">
        <v>0.625</v>
      </c>
      <c r="AY1247" s="36">
        <v>0</v>
      </c>
      <c r="AZ1247" s="36">
        <v>0</v>
      </c>
      <c r="BA1247" s="36">
        <v>0</v>
      </c>
      <c r="BB1247" s="37">
        <f>SUMPRODUCT(L1247:X1247,分數請填寫在這邊!C$7:O$7)</f>
        <v>100</v>
      </c>
    </row>
    <row r="1248" spans="1:54" x14ac:dyDescent="0.25">
      <c r="A1248" s="8" t="s">
        <v>999</v>
      </c>
      <c r="B1248" s="8">
        <v>31</v>
      </c>
      <c r="C1248" s="10" t="s">
        <v>578</v>
      </c>
      <c r="D1248" s="10" t="s">
        <v>2630</v>
      </c>
      <c r="E1248" s="10" t="s">
        <v>2975</v>
      </c>
      <c r="F1248" s="33">
        <f t="shared" si="19"/>
        <v>159.5</v>
      </c>
      <c r="G1248" s="8">
        <v>5</v>
      </c>
      <c r="H1248" s="8">
        <v>20</v>
      </c>
      <c r="I1248" s="14">
        <v>12.5</v>
      </c>
      <c r="J1248" s="14">
        <v>12.5</v>
      </c>
      <c r="K1248" s="8"/>
      <c r="L1248" s="11">
        <v>2</v>
      </c>
      <c r="M1248" s="11">
        <v>0</v>
      </c>
      <c r="N1248" s="11">
        <v>0</v>
      </c>
      <c r="O1248" s="11">
        <v>0</v>
      </c>
      <c r="P1248" s="11">
        <v>2</v>
      </c>
      <c r="Q1248" s="11">
        <v>0</v>
      </c>
      <c r="R1248" s="11">
        <v>0</v>
      </c>
      <c r="S1248" s="11">
        <v>0</v>
      </c>
      <c r="T1248" s="11">
        <v>0</v>
      </c>
      <c r="U1248" s="11">
        <v>0</v>
      </c>
      <c r="V1248" s="11">
        <v>0</v>
      </c>
      <c r="W1248" s="11">
        <v>0</v>
      </c>
      <c r="X1248" s="11">
        <v>1.75</v>
      </c>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36">
        <v>-10</v>
      </c>
      <c r="AX1248" s="36">
        <v>0.625</v>
      </c>
      <c r="AY1248" s="36">
        <v>0</v>
      </c>
      <c r="AZ1248" s="36">
        <v>0</v>
      </c>
      <c r="BA1248" s="36">
        <v>128</v>
      </c>
      <c r="BB1248" s="37">
        <f>SUMPRODUCT(L1248:X1248,分數請填寫在這邊!C$7:O$7)</f>
        <v>287.5</v>
      </c>
    </row>
    <row r="1249" spans="1:54" x14ac:dyDescent="0.25">
      <c r="A1249" s="8" t="s">
        <v>999</v>
      </c>
      <c r="B1249" s="8">
        <v>32</v>
      </c>
      <c r="C1249" s="10" t="s">
        <v>578</v>
      </c>
      <c r="D1249" s="10" t="s">
        <v>2631</v>
      </c>
      <c r="E1249" s="10" t="s">
        <v>2976</v>
      </c>
      <c r="F1249" s="33">
        <f t="shared" si="19"/>
        <v>100</v>
      </c>
      <c r="G1249" s="8">
        <v>5</v>
      </c>
      <c r="H1249" s="8">
        <v>20</v>
      </c>
      <c r="I1249" s="14">
        <v>12.5</v>
      </c>
      <c r="J1249" s="14">
        <v>-9.375</v>
      </c>
      <c r="K1249" s="8"/>
      <c r="L1249" s="11">
        <v>2</v>
      </c>
      <c r="M1249" s="11">
        <v>0</v>
      </c>
      <c r="N1249" s="11">
        <v>0</v>
      </c>
      <c r="O1249" s="11">
        <v>0</v>
      </c>
      <c r="P1249" s="11">
        <v>0</v>
      </c>
      <c r="Q1249" s="11">
        <v>0</v>
      </c>
      <c r="R1249" s="11">
        <v>1.5</v>
      </c>
      <c r="S1249" s="11">
        <v>0</v>
      </c>
      <c r="T1249" s="11">
        <v>0</v>
      </c>
      <c r="U1249" s="11">
        <v>0</v>
      </c>
      <c r="V1249" s="11">
        <v>0</v>
      </c>
      <c r="W1249" s="11">
        <v>1.5</v>
      </c>
      <c r="X1249" s="11">
        <v>0</v>
      </c>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36">
        <v>-10</v>
      </c>
      <c r="AX1249" s="36">
        <v>0.625</v>
      </c>
      <c r="AY1249" s="36">
        <v>0</v>
      </c>
      <c r="AZ1249" s="36">
        <v>0</v>
      </c>
      <c r="BA1249" s="36">
        <v>0</v>
      </c>
      <c r="BB1249" s="37">
        <f>SUMPRODUCT(L1249:X1249,分數請填寫在這邊!C$7:O$7)</f>
        <v>100</v>
      </c>
    </row>
    <row r="1250" spans="1:54" x14ac:dyDescent="0.25">
      <c r="A1250" s="8" t="s">
        <v>999</v>
      </c>
      <c r="B1250" s="8">
        <v>33</v>
      </c>
      <c r="C1250" s="10" t="s">
        <v>578</v>
      </c>
      <c r="D1250" s="10" t="s">
        <v>2632</v>
      </c>
      <c r="E1250" s="10" t="s">
        <v>2977</v>
      </c>
      <c r="F1250" s="33">
        <f t="shared" si="19"/>
        <v>200</v>
      </c>
      <c r="G1250" s="8">
        <v>5</v>
      </c>
      <c r="H1250" s="8">
        <v>20</v>
      </c>
      <c r="I1250" s="14">
        <v>12.5</v>
      </c>
      <c r="J1250" s="14">
        <v>-9.375</v>
      </c>
      <c r="K1250" s="8"/>
      <c r="L1250" s="11">
        <v>2</v>
      </c>
      <c r="M1250" s="11">
        <v>2</v>
      </c>
      <c r="N1250" s="11">
        <v>0</v>
      </c>
      <c r="O1250" s="11">
        <v>0</v>
      </c>
      <c r="P1250" s="11">
        <v>0</v>
      </c>
      <c r="Q1250" s="11">
        <v>0</v>
      </c>
      <c r="R1250" s="11">
        <v>1</v>
      </c>
      <c r="S1250" s="11">
        <v>0</v>
      </c>
      <c r="T1250" s="11">
        <v>0</v>
      </c>
      <c r="U1250" s="11">
        <v>0</v>
      </c>
      <c r="V1250" s="11">
        <v>0</v>
      </c>
      <c r="W1250" s="11">
        <v>0</v>
      </c>
      <c r="X1250" s="11">
        <v>0</v>
      </c>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36">
        <v>-10</v>
      </c>
      <c r="AX1250" s="36">
        <v>0.625</v>
      </c>
      <c r="AY1250" s="36">
        <v>0</v>
      </c>
      <c r="AZ1250" s="36">
        <v>0</v>
      </c>
      <c r="BA1250" s="36">
        <v>0</v>
      </c>
      <c r="BB1250" s="37">
        <f>SUMPRODUCT(L1250:X1250,分數請填寫在這邊!C$7:O$7)</f>
        <v>200</v>
      </c>
    </row>
    <row r="1251" spans="1:54" x14ac:dyDescent="0.25">
      <c r="A1251" s="8" t="s">
        <v>999</v>
      </c>
      <c r="B1251" s="8">
        <v>34</v>
      </c>
      <c r="C1251" s="10" t="s">
        <v>578</v>
      </c>
      <c r="D1251" s="10" t="s">
        <v>2633</v>
      </c>
      <c r="E1251" s="10" t="s">
        <v>2978</v>
      </c>
      <c r="F1251" s="33">
        <f t="shared" si="19"/>
        <v>150</v>
      </c>
      <c r="G1251" s="8">
        <v>5</v>
      </c>
      <c r="H1251" s="8">
        <v>20</v>
      </c>
      <c r="I1251" s="14">
        <v>12.5</v>
      </c>
      <c r="J1251" s="14">
        <v>-9.375</v>
      </c>
      <c r="K1251" s="8"/>
      <c r="L1251" s="11">
        <v>1</v>
      </c>
      <c r="M1251" s="11">
        <v>2</v>
      </c>
      <c r="N1251" s="11">
        <v>0</v>
      </c>
      <c r="O1251" s="11">
        <v>0</v>
      </c>
      <c r="P1251" s="11">
        <v>0</v>
      </c>
      <c r="Q1251" s="11">
        <v>0</v>
      </c>
      <c r="R1251" s="11">
        <v>1</v>
      </c>
      <c r="S1251" s="11">
        <v>0</v>
      </c>
      <c r="T1251" s="11">
        <v>0</v>
      </c>
      <c r="U1251" s="11">
        <v>0</v>
      </c>
      <c r="V1251" s="11">
        <v>0</v>
      </c>
      <c r="W1251" s="11">
        <v>0</v>
      </c>
      <c r="X1251" s="11">
        <v>0</v>
      </c>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36">
        <v>-10</v>
      </c>
      <c r="AX1251" s="36">
        <v>0.625</v>
      </c>
      <c r="AY1251" s="36">
        <v>0</v>
      </c>
      <c r="AZ1251" s="36">
        <v>0</v>
      </c>
      <c r="BA1251" s="36">
        <v>0</v>
      </c>
      <c r="BB1251" s="37">
        <f>SUMPRODUCT(L1251:X1251,分數請填寫在這邊!C$7:O$7)</f>
        <v>150</v>
      </c>
    </row>
    <row r="1252" spans="1:54" x14ac:dyDescent="0.25">
      <c r="A1252" s="8" t="s">
        <v>999</v>
      </c>
      <c r="B1252" s="8">
        <v>35</v>
      </c>
      <c r="C1252" s="10" t="s">
        <v>578</v>
      </c>
      <c r="D1252" s="10" t="s">
        <v>2634</v>
      </c>
      <c r="E1252" s="10" t="s">
        <v>2979</v>
      </c>
      <c r="F1252" s="33">
        <f t="shared" si="19"/>
        <v>150</v>
      </c>
      <c r="G1252" s="8">
        <v>5</v>
      </c>
      <c r="H1252" s="8">
        <v>20</v>
      </c>
      <c r="I1252" s="14">
        <v>12.5</v>
      </c>
      <c r="J1252" s="14">
        <v>-9.375</v>
      </c>
      <c r="K1252" s="8"/>
      <c r="L1252" s="11">
        <v>1</v>
      </c>
      <c r="M1252" s="11">
        <v>2</v>
      </c>
      <c r="N1252" s="11">
        <v>0</v>
      </c>
      <c r="O1252" s="11">
        <v>0</v>
      </c>
      <c r="P1252" s="11">
        <v>0</v>
      </c>
      <c r="Q1252" s="11">
        <v>0</v>
      </c>
      <c r="R1252" s="11">
        <v>0</v>
      </c>
      <c r="S1252" s="11">
        <v>1.5</v>
      </c>
      <c r="T1252" s="11">
        <v>0</v>
      </c>
      <c r="U1252" s="11">
        <v>0</v>
      </c>
      <c r="V1252" s="11">
        <v>0</v>
      </c>
      <c r="W1252" s="11">
        <v>0</v>
      </c>
      <c r="X1252" s="11">
        <v>0</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36">
        <v>-10</v>
      </c>
      <c r="AX1252" s="36">
        <v>0.625</v>
      </c>
      <c r="AY1252" s="36">
        <v>0</v>
      </c>
      <c r="AZ1252" s="36">
        <v>0</v>
      </c>
      <c r="BA1252" s="36">
        <v>0</v>
      </c>
      <c r="BB1252" s="37">
        <f>SUMPRODUCT(L1252:X1252,分數請填寫在這邊!C$7:O$7)</f>
        <v>150</v>
      </c>
    </row>
    <row r="1253" spans="1:54" x14ac:dyDescent="0.25">
      <c r="A1253" s="8" t="s">
        <v>999</v>
      </c>
      <c r="B1253" s="8">
        <v>36</v>
      </c>
      <c r="C1253" s="10" t="s">
        <v>578</v>
      </c>
      <c r="D1253" s="10" t="s">
        <v>883</v>
      </c>
      <c r="E1253" s="10" t="s">
        <v>2372</v>
      </c>
      <c r="F1253" s="33">
        <f t="shared" si="19"/>
        <v>150</v>
      </c>
      <c r="G1253" s="8">
        <v>5.1363636363636367</v>
      </c>
      <c r="H1253" s="8">
        <v>20</v>
      </c>
      <c r="I1253" s="14">
        <v>12.568181818181818</v>
      </c>
      <c r="J1253" s="14">
        <v>-9.2897727272727337</v>
      </c>
      <c r="K1253" s="8"/>
      <c r="L1253" s="11">
        <v>1</v>
      </c>
      <c r="M1253" s="11">
        <v>2</v>
      </c>
      <c r="N1253" s="11">
        <v>0</v>
      </c>
      <c r="O1253" s="11">
        <v>0</v>
      </c>
      <c r="P1253" s="11">
        <v>0</v>
      </c>
      <c r="Q1253" s="11">
        <v>0</v>
      </c>
      <c r="R1253" s="11">
        <v>2</v>
      </c>
      <c r="S1253" s="11">
        <v>0</v>
      </c>
      <c r="T1253" s="11">
        <v>0</v>
      </c>
      <c r="U1253" s="11">
        <v>0</v>
      </c>
      <c r="V1253" s="11">
        <v>0</v>
      </c>
      <c r="W1253" s="11">
        <v>0</v>
      </c>
      <c r="X1253" s="11">
        <v>0</v>
      </c>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36">
        <v>-10</v>
      </c>
      <c r="AX1253" s="36">
        <v>0.71022727272726627</v>
      </c>
      <c r="AY1253" s="36">
        <v>0</v>
      </c>
      <c r="AZ1253" s="36">
        <v>0</v>
      </c>
      <c r="BA1253" s="36">
        <v>0</v>
      </c>
      <c r="BB1253" s="37">
        <f>SUMPRODUCT(L1253:X1253,分數請填寫在這邊!C$7:O$7)</f>
        <v>150</v>
      </c>
    </row>
    <row r="1254" spans="1:54" x14ac:dyDescent="0.25">
      <c r="A1254" s="8" t="s">
        <v>999</v>
      </c>
      <c r="B1254" s="8">
        <v>37</v>
      </c>
      <c r="C1254" s="10" t="s">
        <v>578</v>
      </c>
      <c r="D1254" s="10" t="s">
        <v>2635</v>
      </c>
      <c r="E1254" s="10" t="s">
        <v>2980</v>
      </c>
      <c r="F1254" s="33">
        <f t="shared" si="19"/>
        <v>200</v>
      </c>
      <c r="G1254" s="8">
        <v>5</v>
      </c>
      <c r="H1254" s="8">
        <v>20</v>
      </c>
      <c r="I1254" s="14">
        <v>12.5</v>
      </c>
      <c r="J1254" s="14">
        <v>-9.375</v>
      </c>
      <c r="K1254" s="8"/>
      <c r="L1254" s="11">
        <v>2</v>
      </c>
      <c r="M1254" s="11">
        <v>2</v>
      </c>
      <c r="N1254" s="11">
        <v>0</v>
      </c>
      <c r="O1254" s="11">
        <v>0</v>
      </c>
      <c r="P1254" s="11">
        <v>0</v>
      </c>
      <c r="Q1254" s="11">
        <v>0</v>
      </c>
      <c r="R1254" s="11">
        <v>1</v>
      </c>
      <c r="S1254" s="11">
        <v>0</v>
      </c>
      <c r="T1254" s="11">
        <v>0</v>
      </c>
      <c r="U1254" s="11">
        <v>0</v>
      </c>
      <c r="V1254" s="11">
        <v>0</v>
      </c>
      <c r="W1254" s="11">
        <v>0</v>
      </c>
      <c r="X1254" s="11">
        <v>0</v>
      </c>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36">
        <v>-10</v>
      </c>
      <c r="AX1254" s="36">
        <v>0.625</v>
      </c>
      <c r="AY1254" s="36">
        <v>0</v>
      </c>
      <c r="AZ1254" s="36">
        <v>0</v>
      </c>
      <c r="BA1254" s="36">
        <v>0</v>
      </c>
      <c r="BB1254" s="37">
        <f>SUMPRODUCT(L1254:X1254,分數請填寫在這邊!C$7:O$7)</f>
        <v>200</v>
      </c>
    </row>
    <row r="1255" spans="1:54" x14ac:dyDescent="0.25">
      <c r="A1255" s="8" t="s">
        <v>999</v>
      </c>
      <c r="B1255" s="8">
        <v>38</v>
      </c>
      <c r="C1255" s="10" t="s">
        <v>578</v>
      </c>
      <c r="D1255" s="10" t="s">
        <v>510</v>
      </c>
      <c r="E1255" s="10" t="s">
        <v>1930</v>
      </c>
      <c r="F1255" s="33">
        <f t="shared" si="19"/>
        <v>150</v>
      </c>
      <c r="G1255" s="8">
        <v>4.6714285714285699</v>
      </c>
      <c r="H1255" s="8">
        <v>28.025000000000006</v>
      </c>
      <c r="I1255" s="14">
        <v>16.348214285714288</v>
      </c>
      <c r="J1255" s="14">
        <v>-4.5647321428571246</v>
      </c>
      <c r="K1255" s="8"/>
      <c r="L1255" s="11">
        <v>2</v>
      </c>
      <c r="M1255" s="11">
        <v>1</v>
      </c>
      <c r="N1255" s="11">
        <v>0</v>
      </c>
      <c r="O1255" s="11">
        <v>0</v>
      </c>
      <c r="P1255" s="11">
        <v>0</v>
      </c>
      <c r="Q1255" s="11">
        <v>0</v>
      </c>
      <c r="R1255" s="11">
        <v>2</v>
      </c>
      <c r="S1255" s="11">
        <v>0</v>
      </c>
      <c r="T1255" s="11">
        <v>0</v>
      </c>
      <c r="U1255" s="11">
        <v>0</v>
      </c>
      <c r="V1255" s="11">
        <v>0</v>
      </c>
      <c r="W1255" s="11">
        <v>0</v>
      </c>
      <c r="X1255" s="11">
        <v>0</v>
      </c>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36">
        <v>-5</v>
      </c>
      <c r="AX1255" s="36">
        <v>0.43526785714287541</v>
      </c>
      <c r="AY1255" s="36">
        <v>0</v>
      </c>
      <c r="AZ1255" s="36">
        <v>0</v>
      </c>
      <c r="BA1255" s="36">
        <v>0</v>
      </c>
      <c r="BB1255" s="37">
        <f>SUMPRODUCT(L1255:X1255,分數請填寫在這邊!C$7:O$7)</f>
        <v>150</v>
      </c>
    </row>
    <row r="1256" spans="1:54" x14ac:dyDescent="0.25">
      <c r="A1256" s="8" t="s">
        <v>999</v>
      </c>
      <c r="B1256" s="8">
        <v>39</v>
      </c>
      <c r="C1256" s="10" t="s">
        <v>578</v>
      </c>
      <c r="D1256" s="10" t="s">
        <v>258</v>
      </c>
      <c r="E1256" s="10" t="s">
        <v>1931</v>
      </c>
      <c r="F1256" s="33">
        <f t="shared" si="19"/>
        <v>100</v>
      </c>
      <c r="G1256" s="8">
        <v>3.2538461538461547</v>
      </c>
      <c r="H1256" s="8">
        <v>26.110000000000003</v>
      </c>
      <c r="I1256" s="14">
        <v>14.681923076923079</v>
      </c>
      <c r="J1256" s="14">
        <v>-6.6475961538461377</v>
      </c>
      <c r="K1256" s="8"/>
      <c r="L1256" s="11">
        <v>2</v>
      </c>
      <c r="M1256" s="11">
        <v>0</v>
      </c>
      <c r="N1256" s="11">
        <v>0</v>
      </c>
      <c r="O1256" s="11">
        <v>0</v>
      </c>
      <c r="P1256" s="11">
        <v>0</v>
      </c>
      <c r="Q1256" s="11">
        <v>0</v>
      </c>
      <c r="R1256" s="11">
        <v>1.75</v>
      </c>
      <c r="S1256" s="11">
        <v>0</v>
      </c>
      <c r="T1256" s="11">
        <v>0</v>
      </c>
      <c r="U1256" s="11">
        <v>0</v>
      </c>
      <c r="V1256" s="11">
        <v>0</v>
      </c>
      <c r="W1256" s="11">
        <v>2</v>
      </c>
      <c r="X1256" s="11">
        <v>0</v>
      </c>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36">
        <v>-7</v>
      </c>
      <c r="AX1256" s="36">
        <v>0.35240384615386233</v>
      </c>
      <c r="AY1256" s="36">
        <v>0</v>
      </c>
      <c r="AZ1256" s="36">
        <v>0</v>
      </c>
      <c r="BA1256" s="36">
        <v>0</v>
      </c>
      <c r="BB1256" s="37">
        <f>SUMPRODUCT(L1256:X1256,分數請填寫在這邊!C$7:O$7)</f>
        <v>100</v>
      </c>
    </row>
    <row r="1257" spans="1:54" x14ac:dyDescent="0.25">
      <c r="A1257" s="8" t="s">
        <v>999</v>
      </c>
      <c r="B1257" s="8">
        <v>40</v>
      </c>
      <c r="C1257" s="10" t="s">
        <v>578</v>
      </c>
      <c r="D1257" s="10" t="s">
        <v>2636</v>
      </c>
      <c r="E1257" s="10" t="s">
        <v>2981</v>
      </c>
      <c r="F1257" s="33">
        <f t="shared" si="19"/>
        <v>150</v>
      </c>
      <c r="G1257" s="8">
        <v>4</v>
      </c>
      <c r="H1257" s="8">
        <v>20</v>
      </c>
      <c r="I1257" s="14">
        <v>12</v>
      </c>
      <c r="J1257" s="14">
        <v>-10</v>
      </c>
      <c r="K1257" s="8"/>
      <c r="L1257" s="11">
        <v>2</v>
      </c>
      <c r="M1257" s="11">
        <v>1</v>
      </c>
      <c r="N1257" s="11">
        <v>0</v>
      </c>
      <c r="O1257" s="11">
        <v>0</v>
      </c>
      <c r="P1257" s="11">
        <v>0</v>
      </c>
      <c r="Q1257" s="11">
        <v>0</v>
      </c>
      <c r="R1257" s="11">
        <v>2</v>
      </c>
      <c r="S1257" s="11">
        <v>0</v>
      </c>
      <c r="T1257" s="11">
        <v>0</v>
      </c>
      <c r="U1257" s="11">
        <v>0</v>
      </c>
      <c r="V1257" s="11">
        <v>0</v>
      </c>
      <c r="W1257" s="11">
        <v>0</v>
      </c>
      <c r="X1257" s="11">
        <v>0</v>
      </c>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36">
        <v>-10</v>
      </c>
      <c r="AX1257" s="36">
        <v>0</v>
      </c>
      <c r="AY1257" s="36">
        <v>0</v>
      </c>
      <c r="AZ1257" s="36">
        <v>0</v>
      </c>
      <c r="BA1257" s="36">
        <v>0</v>
      </c>
      <c r="BB1257" s="37">
        <f>SUMPRODUCT(L1257:X1257,分數請填寫在這邊!C$7:O$7)</f>
        <v>150</v>
      </c>
    </row>
    <row r="1258" spans="1:54" x14ac:dyDescent="0.25">
      <c r="A1258" s="8" t="s">
        <v>999</v>
      </c>
      <c r="B1258" s="8">
        <v>41</v>
      </c>
      <c r="C1258" s="10" t="s">
        <v>578</v>
      </c>
      <c r="D1258" s="10" t="s">
        <v>884</v>
      </c>
      <c r="E1258" s="10" t="s">
        <v>2373</v>
      </c>
      <c r="F1258" s="33">
        <f t="shared" si="19"/>
        <v>175</v>
      </c>
      <c r="G1258" s="8">
        <v>16.440000000000001</v>
      </c>
      <c r="H1258" s="8">
        <v>20</v>
      </c>
      <c r="I1258" s="14">
        <v>18.22</v>
      </c>
      <c r="J1258" s="14">
        <v>-2.2249999999999943</v>
      </c>
      <c r="K1258" s="8"/>
      <c r="L1258" s="11">
        <v>2</v>
      </c>
      <c r="M1258" s="11">
        <v>1.5</v>
      </c>
      <c r="N1258" s="11">
        <v>0</v>
      </c>
      <c r="O1258" s="11">
        <v>0</v>
      </c>
      <c r="P1258" s="11">
        <v>0</v>
      </c>
      <c r="Q1258" s="11">
        <v>0</v>
      </c>
      <c r="R1258" s="11">
        <v>1.75</v>
      </c>
      <c r="S1258" s="11">
        <v>0</v>
      </c>
      <c r="T1258" s="11">
        <v>0</v>
      </c>
      <c r="U1258" s="11">
        <v>0</v>
      </c>
      <c r="V1258" s="11">
        <v>0</v>
      </c>
      <c r="W1258" s="11">
        <v>0</v>
      </c>
      <c r="X1258" s="11">
        <v>0</v>
      </c>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36">
        <v>-3</v>
      </c>
      <c r="AX1258" s="36">
        <v>0.77500000000000568</v>
      </c>
      <c r="AY1258" s="36">
        <v>0</v>
      </c>
      <c r="AZ1258" s="36">
        <v>0</v>
      </c>
      <c r="BA1258" s="36">
        <v>0</v>
      </c>
      <c r="BB1258" s="37">
        <f>SUMPRODUCT(L1258:X1258,分數請填寫在這邊!C$7:O$7)</f>
        <v>175</v>
      </c>
    </row>
    <row r="1259" spans="1:54" x14ac:dyDescent="0.25">
      <c r="A1259" s="8" t="s">
        <v>999</v>
      </c>
      <c r="B1259" s="8">
        <v>42</v>
      </c>
      <c r="C1259" s="10" t="s">
        <v>578</v>
      </c>
      <c r="D1259" s="10" t="s">
        <v>2637</v>
      </c>
      <c r="E1259" s="10" t="s">
        <v>2982</v>
      </c>
      <c r="F1259" s="33">
        <f t="shared" si="19"/>
        <v>187.5</v>
      </c>
      <c r="G1259" s="8">
        <v>5</v>
      </c>
      <c r="H1259" s="8">
        <v>20</v>
      </c>
      <c r="I1259" s="14">
        <v>12.5</v>
      </c>
      <c r="J1259" s="14">
        <v>-9.375</v>
      </c>
      <c r="K1259" s="8"/>
      <c r="L1259" s="11">
        <v>2</v>
      </c>
      <c r="M1259" s="11">
        <v>1.75</v>
      </c>
      <c r="N1259" s="11">
        <v>0</v>
      </c>
      <c r="O1259" s="11">
        <v>0</v>
      </c>
      <c r="P1259" s="11">
        <v>0</v>
      </c>
      <c r="Q1259" s="11">
        <v>0</v>
      </c>
      <c r="R1259" s="11">
        <v>2</v>
      </c>
      <c r="S1259" s="11">
        <v>0</v>
      </c>
      <c r="T1259" s="11">
        <v>0</v>
      </c>
      <c r="U1259" s="11">
        <v>0</v>
      </c>
      <c r="V1259" s="11">
        <v>0</v>
      </c>
      <c r="W1259" s="11">
        <v>0</v>
      </c>
      <c r="X1259" s="11">
        <v>0</v>
      </c>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36">
        <v>-10</v>
      </c>
      <c r="AX1259" s="36">
        <v>0.625</v>
      </c>
      <c r="AY1259" s="36">
        <v>0</v>
      </c>
      <c r="AZ1259" s="36">
        <v>0</v>
      </c>
      <c r="BA1259" s="36">
        <v>0</v>
      </c>
      <c r="BB1259" s="37">
        <f>SUMPRODUCT(L1259:X1259,分數請填寫在這邊!C$7:O$7)</f>
        <v>187.5</v>
      </c>
    </row>
    <row r="1260" spans="1:54" x14ac:dyDescent="0.25">
      <c r="A1260" s="8" t="s">
        <v>999</v>
      </c>
      <c r="B1260" s="8">
        <v>43</v>
      </c>
      <c r="C1260" s="10" t="s">
        <v>578</v>
      </c>
      <c r="D1260" s="10" t="s">
        <v>238</v>
      </c>
      <c r="E1260" s="10" t="s">
        <v>2983</v>
      </c>
      <c r="F1260" s="33">
        <f t="shared" si="19"/>
        <v>250</v>
      </c>
      <c r="G1260" s="8">
        <v>5</v>
      </c>
      <c r="H1260" s="8">
        <v>20</v>
      </c>
      <c r="I1260" s="14">
        <v>12.5</v>
      </c>
      <c r="J1260" s="14">
        <v>-9.375</v>
      </c>
      <c r="K1260" s="8"/>
      <c r="L1260" s="11">
        <v>2</v>
      </c>
      <c r="M1260" s="11">
        <v>1</v>
      </c>
      <c r="N1260" s="11">
        <v>0</v>
      </c>
      <c r="O1260" s="11">
        <v>0</v>
      </c>
      <c r="P1260" s="11">
        <v>0</v>
      </c>
      <c r="Q1260" s="11">
        <v>2</v>
      </c>
      <c r="R1260" s="11">
        <v>0</v>
      </c>
      <c r="S1260" s="11">
        <v>0</v>
      </c>
      <c r="T1260" s="11">
        <v>0</v>
      </c>
      <c r="U1260" s="11">
        <v>0</v>
      </c>
      <c r="V1260" s="11">
        <v>0</v>
      </c>
      <c r="W1260" s="11">
        <v>0</v>
      </c>
      <c r="X1260" s="11">
        <v>0</v>
      </c>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36">
        <v>-10</v>
      </c>
      <c r="AX1260" s="36">
        <v>0.625</v>
      </c>
      <c r="AY1260" s="36">
        <v>0</v>
      </c>
      <c r="AZ1260" s="36">
        <v>0</v>
      </c>
      <c r="BA1260" s="36">
        <v>0</v>
      </c>
      <c r="BB1260" s="37">
        <f>SUMPRODUCT(L1260:X1260,分數請填寫在這邊!C$7:O$7)</f>
        <v>250</v>
      </c>
    </row>
    <row r="1261" spans="1:54" x14ac:dyDescent="0.25">
      <c r="A1261" s="8" t="s">
        <v>999</v>
      </c>
      <c r="B1261" s="8">
        <v>44</v>
      </c>
      <c r="C1261" s="10" t="s">
        <v>578</v>
      </c>
      <c r="D1261" s="10" t="s">
        <v>124</v>
      </c>
      <c r="E1261" s="10" t="s">
        <v>2984</v>
      </c>
      <c r="F1261" s="33">
        <f t="shared" si="19"/>
        <v>142.25</v>
      </c>
      <c r="G1261" s="8">
        <v>20</v>
      </c>
      <c r="H1261" s="8">
        <v>30</v>
      </c>
      <c r="I1261" s="14">
        <v>25</v>
      </c>
      <c r="J1261" s="14">
        <v>25</v>
      </c>
      <c r="K1261" s="8"/>
      <c r="L1261" s="11">
        <v>2</v>
      </c>
      <c r="M1261" s="11">
        <v>0</v>
      </c>
      <c r="N1261" s="11">
        <v>0</v>
      </c>
      <c r="O1261" s="11">
        <v>2</v>
      </c>
      <c r="P1261" s="11">
        <v>1.75</v>
      </c>
      <c r="Q1261" s="11">
        <v>0</v>
      </c>
      <c r="R1261" s="11">
        <v>0</v>
      </c>
      <c r="S1261" s="11">
        <v>0</v>
      </c>
      <c r="T1261" s="11">
        <v>0</v>
      </c>
      <c r="U1261" s="11">
        <v>0</v>
      </c>
      <c r="V1261" s="11">
        <v>0</v>
      </c>
      <c r="W1261" s="11">
        <v>0</v>
      </c>
      <c r="X1261" s="11">
        <v>0</v>
      </c>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36">
        <v>6</v>
      </c>
      <c r="AX1261" s="36">
        <v>0.25</v>
      </c>
      <c r="AY1261" s="36">
        <v>99.25</v>
      </c>
      <c r="AZ1261" s="36">
        <v>103</v>
      </c>
      <c r="BA1261" s="36">
        <v>145.25</v>
      </c>
      <c r="BB1261" s="37">
        <f>SUMPRODUCT(L1261:X1261,分數請填寫在這邊!C$7:O$7)</f>
        <v>287.5</v>
      </c>
    </row>
    <row r="1262" spans="1:54" x14ac:dyDescent="0.25">
      <c r="A1262" s="8" t="s">
        <v>999</v>
      </c>
      <c r="B1262" s="8">
        <v>45</v>
      </c>
      <c r="C1262" s="10" t="s">
        <v>578</v>
      </c>
      <c r="D1262" s="10" t="s">
        <v>2638</v>
      </c>
      <c r="E1262" s="10" t="s">
        <v>2985</v>
      </c>
      <c r="F1262" s="33">
        <f t="shared" si="19"/>
        <v>140.5</v>
      </c>
      <c r="G1262" s="8">
        <v>20</v>
      </c>
      <c r="H1262" s="8">
        <v>30</v>
      </c>
      <c r="I1262" s="14">
        <v>25</v>
      </c>
      <c r="J1262" s="14">
        <v>25</v>
      </c>
      <c r="K1262" s="8"/>
      <c r="L1262" s="11">
        <v>2</v>
      </c>
      <c r="M1262" s="11">
        <v>1.75</v>
      </c>
      <c r="N1262" s="11">
        <v>0</v>
      </c>
      <c r="O1262" s="11">
        <v>2</v>
      </c>
      <c r="P1262" s="11">
        <v>0</v>
      </c>
      <c r="Q1262" s="11">
        <v>0</v>
      </c>
      <c r="R1262" s="11">
        <v>0</v>
      </c>
      <c r="S1262" s="11">
        <v>0</v>
      </c>
      <c r="T1262" s="11">
        <v>0</v>
      </c>
      <c r="U1262" s="11">
        <v>0</v>
      </c>
      <c r="V1262" s="11">
        <v>0</v>
      </c>
      <c r="W1262" s="11">
        <v>0</v>
      </c>
      <c r="X1262" s="11">
        <v>0</v>
      </c>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36">
        <v>6</v>
      </c>
      <c r="AX1262" s="36">
        <v>0.25</v>
      </c>
      <c r="AY1262" s="36">
        <v>99.25</v>
      </c>
      <c r="AZ1262" s="36">
        <v>103</v>
      </c>
      <c r="BA1262" s="36">
        <v>147</v>
      </c>
      <c r="BB1262" s="37">
        <f>SUMPRODUCT(L1262:X1262,分數請填寫在這邊!C$7:O$7)</f>
        <v>287.5</v>
      </c>
    </row>
    <row r="1263" spans="1:54" x14ac:dyDescent="0.25">
      <c r="A1263" s="8" t="s">
        <v>999</v>
      </c>
      <c r="B1263" s="8">
        <v>46</v>
      </c>
      <c r="C1263" s="10" t="s">
        <v>578</v>
      </c>
      <c r="D1263" s="10" t="s">
        <v>2639</v>
      </c>
      <c r="E1263" s="10" t="s">
        <v>2986</v>
      </c>
      <c r="F1263" s="33">
        <f t="shared" si="19"/>
        <v>163.625</v>
      </c>
      <c r="G1263" s="8">
        <v>20</v>
      </c>
      <c r="H1263" s="8">
        <v>30</v>
      </c>
      <c r="I1263" s="14">
        <v>25</v>
      </c>
      <c r="J1263" s="14">
        <v>6.25</v>
      </c>
      <c r="K1263" s="8"/>
      <c r="L1263" s="11">
        <v>2</v>
      </c>
      <c r="M1263" s="11">
        <v>1.5</v>
      </c>
      <c r="N1263" s="11">
        <v>0</v>
      </c>
      <c r="O1263" s="11">
        <v>0</v>
      </c>
      <c r="P1263" s="11">
        <v>0</v>
      </c>
      <c r="Q1263" s="11">
        <v>2</v>
      </c>
      <c r="R1263" s="11">
        <v>0</v>
      </c>
      <c r="S1263" s="11">
        <v>0</v>
      </c>
      <c r="T1263" s="11">
        <v>0</v>
      </c>
      <c r="U1263" s="11">
        <v>0</v>
      </c>
      <c r="V1263" s="11">
        <v>0</v>
      </c>
      <c r="W1263" s="11">
        <v>0</v>
      </c>
      <c r="X1263" s="11">
        <v>0</v>
      </c>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36">
        <v>6</v>
      </c>
      <c r="AX1263" s="36">
        <v>0.25</v>
      </c>
      <c r="AY1263" s="36">
        <v>110.5</v>
      </c>
      <c r="AZ1263" s="36">
        <v>114</v>
      </c>
      <c r="BA1263" s="36">
        <v>111.375</v>
      </c>
      <c r="BB1263" s="37">
        <f>SUMPRODUCT(L1263:X1263,分數請填寫在這邊!C$7:O$7)</f>
        <v>275</v>
      </c>
    </row>
    <row r="1264" spans="1:54" x14ac:dyDescent="0.25">
      <c r="A1264" s="8" t="s">
        <v>999</v>
      </c>
      <c r="B1264" s="8">
        <v>47</v>
      </c>
      <c r="C1264" s="10" t="s">
        <v>578</v>
      </c>
      <c r="D1264" s="10" t="s">
        <v>27</v>
      </c>
      <c r="E1264" s="10" t="s">
        <v>1932</v>
      </c>
      <c r="F1264" s="33">
        <f t="shared" si="19"/>
        <v>115.625</v>
      </c>
      <c r="G1264" s="8">
        <v>21.049999999999997</v>
      </c>
      <c r="H1264" s="8">
        <v>31.866666666666664</v>
      </c>
      <c r="I1264" s="14">
        <v>26.458333333333329</v>
      </c>
      <c r="J1264" s="14">
        <v>26.458333333333329</v>
      </c>
      <c r="K1264" s="8"/>
      <c r="L1264" s="11">
        <v>2</v>
      </c>
      <c r="M1264" s="11">
        <v>2</v>
      </c>
      <c r="N1264" s="11">
        <v>0</v>
      </c>
      <c r="O1264" s="11">
        <v>1</v>
      </c>
      <c r="P1264" s="11">
        <v>0</v>
      </c>
      <c r="Q1264" s="11">
        <v>0</v>
      </c>
      <c r="R1264" s="11">
        <v>0</v>
      </c>
      <c r="S1264" s="11">
        <v>0</v>
      </c>
      <c r="T1264" s="11">
        <v>0</v>
      </c>
      <c r="U1264" s="11">
        <v>0</v>
      </c>
      <c r="V1264" s="11">
        <v>0</v>
      </c>
      <c r="W1264" s="11">
        <v>0</v>
      </c>
      <c r="X1264" s="11">
        <v>0</v>
      </c>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36">
        <v>8</v>
      </c>
      <c r="AX1264" s="36">
        <v>7.2916666666671404E-2</v>
      </c>
      <c r="AY1264" s="36">
        <v>96</v>
      </c>
      <c r="AZ1264" s="36">
        <v>101</v>
      </c>
      <c r="BA1264" s="36">
        <v>134.375</v>
      </c>
      <c r="BB1264" s="37">
        <f>SUMPRODUCT(L1264:X1264,分數請填寫在這邊!C$7:O$7)</f>
        <v>250</v>
      </c>
    </row>
    <row r="1265" spans="1:54" x14ac:dyDescent="0.25">
      <c r="A1265" s="8" t="s">
        <v>999</v>
      </c>
      <c r="B1265" s="8">
        <v>48</v>
      </c>
      <c r="C1265" s="10" t="s">
        <v>578</v>
      </c>
      <c r="D1265" s="10" t="s">
        <v>168</v>
      </c>
      <c r="E1265" s="10" t="s">
        <v>1933</v>
      </c>
      <c r="F1265" s="33">
        <f t="shared" si="19"/>
        <v>163</v>
      </c>
      <c r="G1265" s="8">
        <v>37.199999999999996</v>
      </c>
      <c r="H1265" s="8">
        <v>38.1875</v>
      </c>
      <c r="I1265" s="14">
        <v>37.693749999999994</v>
      </c>
      <c r="J1265" s="14">
        <v>22.1171875</v>
      </c>
      <c r="K1265" s="8"/>
      <c r="L1265" s="11">
        <v>2</v>
      </c>
      <c r="M1265" s="11">
        <v>0</v>
      </c>
      <c r="N1265" s="11">
        <v>1</v>
      </c>
      <c r="O1265" s="11">
        <v>0</v>
      </c>
      <c r="P1265" s="11">
        <v>0</v>
      </c>
      <c r="Q1265" s="11">
        <v>2</v>
      </c>
      <c r="R1265" s="11">
        <v>0</v>
      </c>
      <c r="S1265" s="11">
        <v>0</v>
      </c>
      <c r="T1265" s="11">
        <v>0</v>
      </c>
      <c r="U1265" s="11">
        <v>0</v>
      </c>
      <c r="V1265" s="11">
        <v>0</v>
      </c>
      <c r="W1265" s="11">
        <v>0</v>
      </c>
      <c r="X1265" s="11">
        <v>2</v>
      </c>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36">
        <v>22</v>
      </c>
      <c r="AX1265" s="36">
        <v>0.1171875</v>
      </c>
      <c r="AY1265" s="36">
        <v>187</v>
      </c>
      <c r="AZ1265" s="36">
        <v>187</v>
      </c>
      <c r="BA1265" s="36">
        <v>187</v>
      </c>
      <c r="BB1265" s="37">
        <f>SUMPRODUCT(L1265:X1265,分數請填寫在這邊!C$7:O$7)</f>
        <v>350</v>
      </c>
    </row>
    <row r="1266" spans="1:54" x14ac:dyDescent="0.25">
      <c r="A1266" s="8" t="s">
        <v>999</v>
      </c>
      <c r="B1266" s="8">
        <v>49</v>
      </c>
      <c r="C1266" s="10" t="s">
        <v>578</v>
      </c>
      <c r="D1266" s="10" t="s">
        <v>28</v>
      </c>
      <c r="E1266" s="10" t="s">
        <v>1934</v>
      </c>
      <c r="F1266" s="33">
        <f t="shared" si="19"/>
        <v>132.15909090909091</v>
      </c>
      <c r="G1266" s="8">
        <v>57.072727272727271</v>
      </c>
      <c r="H1266" s="8">
        <v>53.6</v>
      </c>
      <c r="I1266" s="14">
        <v>55.336363636363636</v>
      </c>
      <c r="J1266" s="14">
        <v>44.170454545454547</v>
      </c>
      <c r="K1266" s="8"/>
      <c r="L1266" s="11">
        <v>1.5</v>
      </c>
      <c r="M1266" s="11">
        <v>2</v>
      </c>
      <c r="N1266" s="11">
        <v>0</v>
      </c>
      <c r="O1266" s="11">
        <v>0</v>
      </c>
      <c r="P1266" s="11">
        <v>1</v>
      </c>
      <c r="Q1266" s="11">
        <v>2</v>
      </c>
      <c r="R1266" s="11">
        <v>0</v>
      </c>
      <c r="S1266" s="11">
        <v>0</v>
      </c>
      <c r="T1266" s="11">
        <v>0</v>
      </c>
      <c r="U1266" s="11">
        <v>1</v>
      </c>
      <c r="V1266" s="11">
        <v>0</v>
      </c>
      <c r="W1266" s="11">
        <v>0</v>
      </c>
      <c r="X1266" s="11">
        <v>0</v>
      </c>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36">
        <v>44</v>
      </c>
      <c r="AX1266" s="36">
        <v>0.17045454545454675</v>
      </c>
      <c r="AY1266" s="36">
        <v>242.5</v>
      </c>
      <c r="AZ1266" s="36">
        <v>244.5</v>
      </c>
      <c r="BA1266" s="36">
        <v>242.84090909090909</v>
      </c>
      <c r="BB1266" s="37">
        <f>SUMPRODUCT(L1266:X1266,分數請填寫在這邊!C$7:O$7)</f>
        <v>375</v>
      </c>
    </row>
    <row r="1267" spans="1:54" x14ac:dyDescent="0.25">
      <c r="A1267" s="8" t="s">
        <v>999</v>
      </c>
      <c r="B1267" s="8">
        <v>50</v>
      </c>
      <c r="C1267" s="10" t="s">
        <v>578</v>
      </c>
      <c r="D1267" s="10" t="s">
        <v>29</v>
      </c>
      <c r="E1267" s="10" t="s">
        <v>1935</v>
      </c>
      <c r="F1267" s="33">
        <f t="shared" si="19"/>
        <v>131.40210573476702</v>
      </c>
      <c r="G1267" s="8">
        <v>50.458064516129035</v>
      </c>
      <c r="H1267" s="8">
        <v>47.5037037037037</v>
      </c>
      <c r="I1267" s="14">
        <v>48.980884109916367</v>
      </c>
      <c r="J1267" s="14">
        <v>36.226105137395464</v>
      </c>
      <c r="K1267" s="8"/>
      <c r="L1267" s="11">
        <v>1.75</v>
      </c>
      <c r="M1267" s="11">
        <v>2</v>
      </c>
      <c r="N1267" s="11">
        <v>0</v>
      </c>
      <c r="O1267" s="11">
        <v>0</v>
      </c>
      <c r="P1267" s="11">
        <v>0</v>
      </c>
      <c r="Q1267" s="11">
        <v>2</v>
      </c>
      <c r="R1267" s="11">
        <v>0</v>
      </c>
      <c r="S1267" s="11">
        <v>0</v>
      </c>
      <c r="T1267" s="11">
        <v>0</v>
      </c>
      <c r="U1267" s="11">
        <v>1</v>
      </c>
      <c r="V1267" s="11">
        <v>0</v>
      </c>
      <c r="W1267" s="11">
        <v>0</v>
      </c>
      <c r="X1267" s="11">
        <v>0</v>
      </c>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36">
        <v>36</v>
      </c>
      <c r="AX1267" s="36">
        <v>0.22610513739546434</v>
      </c>
      <c r="AY1267" s="36">
        <v>205.25</v>
      </c>
      <c r="AZ1267" s="36">
        <v>209</v>
      </c>
      <c r="BA1267" s="36">
        <v>206.09789426523298</v>
      </c>
      <c r="BB1267" s="37">
        <f>SUMPRODUCT(L1267:X1267,分數請填寫在這邊!C$7:O$7)</f>
        <v>337.5</v>
      </c>
    </row>
    <row r="1268" spans="1:54" x14ac:dyDescent="0.25">
      <c r="A1268" s="8" t="s">
        <v>999</v>
      </c>
      <c r="B1268" s="8">
        <v>51</v>
      </c>
      <c r="C1268" s="10" t="s">
        <v>578</v>
      </c>
      <c r="D1268" s="10" t="s">
        <v>588</v>
      </c>
      <c r="E1268" s="10" t="s">
        <v>1936</v>
      </c>
      <c r="F1268" s="33">
        <f t="shared" si="19"/>
        <v>168.09999999999997</v>
      </c>
      <c r="G1268" s="8">
        <v>42.760000000000005</v>
      </c>
      <c r="H1268" s="8">
        <v>44.400000000000006</v>
      </c>
      <c r="I1268" s="14">
        <v>43.580000000000005</v>
      </c>
      <c r="J1268" s="14">
        <v>29.475000000000009</v>
      </c>
      <c r="K1268" s="8"/>
      <c r="L1268" s="11">
        <v>1</v>
      </c>
      <c r="M1268" s="11">
        <v>2</v>
      </c>
      <c r="N1268" s="11">
        <v>0</v>
      </c>
      <c r="O1268" s="11">
        <v>2</v>
      </c>
      <c r="P1268" s="11">
        <v>0</v>
      </c>
      <c r="Q1268" s="11">
        <v>2</v>
      </c>
      <c r="R1268" s="11">
        <v>0</v>
      </c>
      <c r="S1268" s="11">
        <v>0</v>
      </c>
      <c r="T1268" s="11">
        <v>0</v>
      </c>
      <c r="U1268" s="11">
        <v>0</v>
      </c>
      <c r="V1268" s="11">
        <v>0</v>
      </c>
      <c r="W1268" s="11">
        <v>0</v>
      </c>
      <c r="X1268" s="11">
        <v>0</v>
      </c>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36">
        <v>29</v>
      </c>
      <c r="AX1268" s="36">
        <v>0.47500000000000853</v>
      </c>
      <c r="AY1268" s="36">
        <v>180</v>
      </c>
      <c r="AZ1268" s="36">
        <v>184</v>
      </c>
      <c r="BA1268" s="36">
        <v>181.90000000000003</v>
      </c>
      <c r="BB1268" s="37">
        <f>SUMPRODUCT(L1268:X1268,分數請填寫在這邊!C$7:O$7)</f>
        <v>350</v>
      </c>
    </row>
    <row r="1269" spans="1:54" x14ac:dyDescent="0.25">
      <c r="A1269" s="8" t="s">
        <v>999</v>
      </c>
      <c r="B1269" s="8">
        <v>52</v>
      </c>
      <c r="C1269" s="10" t="s">
        <v>578</v>
      </c>
      <c r="D1269" s="10" t="s">
        <v>589</v>
      </c>
      <c r="E1269" s="10" t="s">
        <v>1937</v>
      </c>
      <c r="F1269" s="33">
        <f t="shared" si="19"/>
        <v>-12.811941964285666</v>
      </c>
      <c r="G1269" s="8">
        <v>95.287499999999994</v>
      </c>
      <c r="H1269" s="8">
        <v>96.221428571428575</v>
      </c>
      <c r="I1269" s="14">
        <v>95.754464285714278</v>
      </c>
      <c r="J1269" s="14">
        <v>94.693080357142847</v>
      </c>
      <c r="K1269" s="8"/>
      <c r="L1269" s="11">
        <v>0</v>
      </c>
      <c r="M1269" s="11">
        <v>1.5</v>
      </c>
      <c r="N1269" s="11">
        <v>1</v>
      </c>
      <c r="O1269" s="11">
        <v>1</v>
      </c>
      <c r="P1269" s="11">
        <v>1</v>
      </c>
      <c r="Q1269" s="11">
        <v>1.5</v>
      </c>
      <c r="R1269" s="11">
        <v>0</v>
      </c>
      <c r="S1269" s="11">
        <v>0</v>
      </c>
      <c r="T1269" s="11">
        <v>0</v>
      </c>
      <c r="U1269" s="11">
        <v>0</v>
      </c>
      <c r="V1269" s="11">
        <v>0</v>
      </c>
      <c r="W1269" s="11">
        <v>0</v>
      </c>
      <c r="X1269" s="11">
        <v>0</v>
      </c>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36">
        <v>94</v>
      </c>
      <c r="AX1269" s="36">
        <v>0.69308035714284699</v>
      </c>
      <c r="AY1269" s="36">
        <v>309</v>
      </c>
      <c r="AZ1269" s="36">
        <v>314.5</v>
      </c>
      <c r="BA1269" s="36">
        <v>312.81194196428567</v>
      </c>
      <c r="BB1269" s="37">
        <f>SUMPRODUCT(L1269:X1269,分數請填寫在這邊!C$7:O$7)</f>
        <v>300</v>
      </c>
    </row>
    <row r="1270" spans="1:54" x14ac:dyDescent="0.25">
      <c r="A1270" s="8" t="s">
        <v>999</v>
      </c>
      <c r="B1270" s="8">
        <v>53</v>
      </c>
      <c r="C1270" s="10" t="s">
        <v>578</v>
      </c>
      <c r="D1270" s="10" t="s">
        <v>2640</v>
      </c>
      <c r="E1270" s="10" t="s">
        <v>2987</v>
      </c>
      <c r="F1270" s="33">
        <f t="shared" si="19"/>
        <v>126.5</v>
      </c>
      <c r="G1270" s="8">
        <v>20</v>
      </c>
      <c r="H1270" s="8">
        <v>30</v>
      </c>
      <c r="I1270" s="14">
        <v>25</v>
      </c>
      <c r="J1270" s="14">
        <v>25</v>
      </c>
      <c r="K1270" s="8"/>
      <c r="L1270" s="11">
        <v>1.5</v>
      </c>
      <c r="M1270" s="11">
        <v>1.5</v>
      </c>
      <c r="N1270" s="11">
        <v>0</v>
      </c>
      <c r="O1270" s="11">
        <v>0</v>
      </c>
      <c r="P1270" s="11">
        <v>2</v>
      </c>
      <c r="Q1270" s="11">
        <v>0</v>
      </c>
      <c r="R1270" s="11">
        <v>0</v>
      </c>
      <c r="S1270" s="11">
        <v>0</v>
      </c>
      <c r="T1270" s="11">
        <v>0</v>
      </c>
      <c r="U1270" s="11">
        <v>0</v>
      </c>
      <c r="V1270" s="11">
        <v>0</v>
      </c>
      <c r="W1270" s="11">
        <v>0</v>
      </c>
      <c r="X1270" s="11">
        <v>0</v>
      </c>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36">
        <v>6</v>
      </c>
      <c r="AX1270" s="36">
        <v>0.25</v>
      </c>
      <c r="AY1270" s="36">
        <v>82</v>
      </c>
      <c r="AZ1270" s="36">
        <v>85.5</v>
      </c>
      <c r="BA1270" s="36">
        <v>123.5</v>
      </c>
      <c r="BB1270" s="37">
        <f>SUMPRODUCT(L1270:X1270,分數請填寫在這邊!C$7:O$7)</f>
        <v>250</v>
      </c>
    </row>
    <row r="1271" spans="1:54" x14ac:dyDescent="0.25">
      <c r="A1271" s="8" t="s">
        <v>999</v>
      </c>
      <c r="B1271" s="8">
        <v>54</v>
      </c>
      <c r="C1271" s="10" t="s">
        <v>578</v>
      </c>
      <c r="D1271" s="10" t="s">
        <v>2641</v>
      </c>
      <c r="E1271" s="10" t="s">
        <v>2988</v>
      </c>
      <c r="F1271" s="33">
        <f t="shared" si="19"/>
        <v>153.125</v>
      </c>
      <c r="G1271" s="8">
        <v>20</v>
      </c>
      <c r="H1271" s="8">
        <v>30</v>
      </c>
      <c r="I1271" s="14">
        <v>25</v>
      </c>
      <c r="J1271" s="14">
        <v>6.25</v>
      </c>
      <c r="K1271" s="8"/>
      <c r="L1271" s="11">
        <v>1</v>
      </c>
      <c r="M1271" s="11">
        <v>0</v>
      </c>
      <c r="N1271" s="11">
        <v>1.5</v>
      </c>
      <c r="O1271" s="11">
        <v>0</v>
      </c>
      <c r="P1271" s="11">
        <v>0</v>
      </c>
      <c r="Q1271" s="11">
        <v>2</v>
      </c>
      <c r="R1271" s="11">
        <v>0</v>
      </c>
      <c r="S1271" s="11">
        <v>0</v>
      </c>
      <c r="T1271" s="11">
        <v>0</v>
      </c>
      <c r="U1271" s="11">
        <v>0</v>
      </c>
      <c r="V1271" s="11">
        <v>0</v>
      </c>
      <c r="W1271" s="11">
        <v>0</v>
      </c>
      <c r="X1271" s="11">
        <v>0</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36">
        <v>6</v>
      </c>
      <c r="AX1271" s="36">
        <v>0.25</v>
      </c>
      <c r="AY1271" s="36">
        <v>71</v>
      </c>
      <c r="AZ1271" s="36">
        <v>74.5</v>
      </c>
      <c r="BA1271" s="36">
        <v>71.875</v>
      </c>
      <c r="BB1271" s="37">
        <f>SUMPRODUCT(L1271:X1271,分數請填寫在這邊!C$7:O$7)</f>
        <v>225</v>
      </c>
    </row>
    <row r="1272" spans="1:54" x14ac:dyDescent="0.25">
      <c r="A1272" s="8" t="s">
        <v>1000</v>
      </c>
      <c r="B1272" s="8">
        <v>1</v>
      </c>
      <c r="C1272" s="10" t="s">
        <v>590</v>
      </c>
      <c r="D1272" s="10" t="s">
        <v>885</v>
      </c>
      <c r="E1272" s="10" t="s">
        <v>2374</v>
      </c>
      <c r="F1272" s="33">
        <f t="shared" si="19"/>
        <v>-12</v>
      </c>
      <c r="G1272" s="8">
        <v>35.720000000000006</v>
      </c>
      <c r="H1272" s="8">
        <v>51.02</v>
      </c>
      <c r="I1272" s="14">
        <v>43.370000000000005</v>
      </c>
      <c r="J1272" s="14">
        <v>29.212500000000006</v>
      </c>
      <c r="K1272" s="8"/>
      <c r="L1272" s="11">
        <v>2</v>
      </c>
      <c r="M1272" s="11">
        <v>1</v>
      </c>
      <c r="N1272" s="11">
        <v>0</v>
      </c>
      <c r="O1272" s="11">
        <v>0</v>
      </c>
      <c r="P1272" s="11">
        <v>0</v>
      </c>
      <c r="Q1272" s="11">
        <v>0</v>
      </c>
      <c r="R1272" s="11">
        <v>2</v>
      </c>
      <c r="S1272" s="11">
        <v>0</v>
      </c>
      <c r="T1272" s="11">
        <v>0</v>
      </c>
      <c r="U1272" s="11">
        <v>0</v>
      </c>
      <c r="V1272" s="11">
        <v>0</v>
      </c>
      <c r="W1272" s="11">
        <v>0</v>
      </c>
      <c r="X1272" s="11">
        <v>0</v>
      </c>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36">
        <v>29</v>
      </c>
      <c r="AX1272" s="36">
        <v>0.21250000000000568</v>
      </c>
      <c r="AY1272" s="36">
        <v>162</v>
      </c>
      <c r="AZ1272" s="36">
        <v>162</v>
      </c>
      <c r="BA1272" s="36">
        <v>162</v>
      </c>
      <c r="BB1272" s="37">
        <f>SUMPRODUCT(L1272:X1272,分數請填寫在這邊!C$7:O$7)</f>
        <v>150</v>
      </c>
    </row>
    <row r="1273" spans="1:54" x14ac:dyDescent="0.25">
      <c r="A1273" s="8" t="s">
        <v>1000</v>
      </c>
      <c r="B1273" s="8">
        <v>2</v>
      </c>
      <c r="C1273" s="10" t="s">
        <v>590</v>
      </c>
      <c r="D1273" s="10" t="s">
        <v>886</v>
      </c>
      <c r="E1273" s="10" t="s">
        <v>2375</v>
      </c>
      <c r="F1273" s="33">
        <f t="shared" si="19"/>
        <v>-29.666666666666742</v>
      </c>
      <c r="G1273" s="8">
        <v>32.800000000000011</v>
      </c>
      <c r="H1273" s="8">
        <v>50.266666666666673</v>
      </c>
      <c r="I1273" s="14">
        <v>41.533333333333346</v>
      </c>
      <c r="J1273" s="14">
        <v>26.916666666666686</v>
      </c>
      <c r="K1273" s="8"/>
      <c r="L1273" s="11">
        <v>2</v>
      </c>
      <c r="M1273" s="11">
        <v>1</v>
      </c>
      <c r="N1273" s="11">
        <v>0</v>
      </c>
      <c r="O1273" s="11">
        <v>0</v>
      </c>
      <c r="P1273" s="11">
        <v>0</v>
      </c>
      <c r="Q1273" s="11">
        <v>0</v>
      </c>
      <c r="R1273" s="11">
        <v>0</v>
      </c>
      <c r="S1273" s="11">
        <v>0</v>
      </c>
      <c r="T1273" s="11">
        <v>2</v>
      </c>
      <c r="U1273" s="11">
        <v>0</v>
      </c>
      <c r="V1273" s="11">
        <v>1</v>
      </c>
      <c r="W1273" s="11">
        <v>0</v>
      </c>
      <c r="X1273" s="11">
        <v>0</v>
      </c>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36">
        <v>26</v>
      </c>
      <c r="AX1273" s="36">
        <v>0.91666666666668561</v>
      </c>
      <c r="AY1273" s="36">
        <v>176</v>
      </c>
      <c r="AZ1273" s="36">
        <v>180</v>
      </c>
      <c r="BA1273" s="36">
        <v>179.66666666666674</v>
      </c>
      <c r="BB1273" s="37">
        <f>SUMPRODUCT(L1273:X1273,分數請填寫在這邊!C$7:O$7)</f>
        <v>150</v>
      </c>
    </row>
    <row r="1274" spans="1:54" x14ac:dyDescent="0.25">
      <c r="A1274" s="8" t="s">
        <v>1000</v>
      </c>
      <c r="B1274" s="8">
        <v>3</v>
      </c>
      <c r="C1274" s="10" t="s">
        <v>590</v>
      </c>
      <c r="D1274" s="10" t="s">
        <v>887</v>
      </c>
      <c r="E1274" s="10" t="s">
        <v>2376</v>
      </c>
      <c r="F1274" s="33">
        <f t="shared" si="19"/>
        <v>-53</v>
      </c>
      <c r="G1274" s="8">
        <v>42.333333333333336</v>
      </c>
      <c r="H1274" s="8">
        <v>64.533333333333346</v>
      </c>
      <c r="I1274" s="14">
        <v>53.433333333333337</v>
      </c>
      <c r="J1274" s="14">
        <v>41.791666666666671</v>
      </c>
      <c r="K1274" s="8"/>
      <c r="L1274" s="11">
        <v>1</v>
      </c>
      <c r="M1274" s="11">
        <v>0</v>
      </c>
      <c r="N1274" s="11">
        <v>0</v>
      </c>
      <c r="O1274" s="11">
        <v>0</v>
      </c>
      <c r="P1274" s="11">
        <v>0</v>
      </c>
      <c r="Q1274" s="11">
        <v>0</v>
      </c>
      <c r="R1274" s="11">
        <v>0</v>
      </c>
      <c r="S1274" s="11">
        <v>0</v>
      </c>
      <c r="T1274" s="11">
        <v>1</v>
      </c>
      <c r="U1274" s="11">
        <v>0</v>
      </c>
      <c r="V1274" s="11">
        <v>1</v>
      </c>
      <c r="W1274" s="11">
        <v>0</v>
      </c>
      <c r="X1274" s="11">
        <v>0</v>
      </c>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36">
        <v>41</v>
      </c>
      <c r="AX1274" s="36">
        <v>0.7916666666666714</v>
      </c>
      <c r="AY1274" s="36">
        <v>103</v>
      </c>
      <c r="AZ1274" s="36">
        <v>103</v>
      </c>
      <c r="BA1274" s="36">
        <v>103</v>
      </c>
      <c r="BB1274" s="37">
        <f>SUMPRODUCT(L1274:X1274,分數請填寫在這邊!C$7:O$7)</f>
        <v>50</v>
      </c>
    </row>
    <row r="1275" spans="1:54" x14ac:dyDescent="0.25">
      <c r="A1275" s="8" t="s">
        <v>1000</v>
      </c>
      <c r="B1275" s="8">
        <v>4</v>
      </c>
      <c r="C1275" s="10" t="s">
        <v>590</v>
      </c>
      <c r="D1275" s="10" t="s">
        <v>888</v>
      </c>
      <c r="E1275" s="10" t="s">
        <v>2377</v>
      </c>
      <c r="F1275" s="33">
        <f t="shared" si="19"/>
        <v>-80.874583333333334</v>
      </c>
      <c r="G1275" s="8">
        <v>37.786000000000001</v>
      </c>
      <c r="H1275" s="8">
        <v>56.413333333333334</v>
      </c>
      <c r="I1275" s="14">
        <v>47.099666666666664</v>
      </c>
      <c r="J1275" s="14">
        <v>33.874583333333334</v>
      </c>
      <c r="K1275" s="8"/>
      <c r="L1275" s="11">
        <v>1</v>
      </c>
      <c r="M1275" s="11">
        <v>0</v>
      </c>
      <c r="N1275" s="11">
        <v>0</v>
      </c>
      <c r="O1275" s="11">
        <v>0</v>
      </c>
      <c r="P1275" s="11">
        <v>0</v>
      </c>
      <c r="Q1275" s="11">
        <v>0</v>
      </c>
      <c r="R1275" s="11">
        <v>0</v>
      </c>
      <c r="S1275" s="11">
        <v>0</v>
      </c>
      <c r="T1275" s="11">
        <v>2</v>
      </c>
      <c r="U1275" s="11">
        <v>0</v>
      </c>
      <c r="V1275" s="11">
        <v>1</v>
      </c>
      <c r="W1275" s="11">
        <v>0</v>
      </c>
      <c r="X1275" s="11">
        <v>0</v>
      </c>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36">
        <v>33</v>
      </c>
      <c r="AX1275" s="36">
        <v>0.87458333333333371</v>
      </c>
      <c r="AY1275" s="36">
        <v>130</v>
      </c>
      <c r="AZ1275" s="36">
        <v>131</v>
      </c>
      <c r="BA1275" s="36">
        <v>130.87458333333333</v>
      </c>
      <c r="BB1275" s="37">
        <f>SUMPRODUCT(L1275:X1275,分數請填寫在這邊!C$7:O$7)</f>
        <v>50</v>
      </c>
    </row>
    <row r="1276" spans="1:54" x14ac:dyDescent="0.25">
      <c r="A1276" s="8" t="s">
        <v>1000</v>
      </c>
      <c r="B1276" s="8">
        <v>5</v>
      </c>
      <c r="C1276" s="10" t="s">
        <v>590</v>
      </c>
      <c r="D1276" s="10" t="s">
        <v>889</v>
      </c>
      <c r="E1276" s="10" t="s">
        <v>2378</v>
      </c>
      <c r="F1276" s="33">
        <f t="shared" si="19"/>
        <v>-96</v>
      </c>
      <c r="G1276" s="8">
        <v>45.022857142857148</v>
      </c>
      <c r="H1276" s="8">
        <v>56.311999999999998</v>
      </c>
      <c r="I1276" s="14">
        <v>50.667428571428573</v>
      </c>
      <c r="J1276" s="14">
        <v>38.33428571428572</v>
      </c>
      <c r="K1276" s="8"/>
      <c r="L1276" s="11">
        <v>1</v>
      </c>
      <c r="M1276" s="11">
        <v>0</v>
      </c>
      <c r="N1276" s="11">
        <v>0</v>
      </c>
      <c r="O1276" s="11">
        <v>0</v>
      </c>
      <c r="P1276" s="11">
        <v>0</v>
      </c>
      <c r="Q1276" s="11">
        <v>0</v>
      </c>
      <c r="R1276" s="11">
        <v>0</v>
      </c>
      <c r="S1276" s="11">
        <v>0</v>
      </c>
      <c r="T1276" s="11">
        <v>2</v>
      </c>
      <c r="U1276" s="11">
        <v>0</v>
      </c>
      <c r="V1276" s="11">
        <v>0</v>
      </c>
      <c r="W1276" s="11">
        <v>1</v>
      </c>
      <c r="X1276" s="11">
        <v>0</v>
      </c>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36">
        <v>38</v>
      </c>
      <c r="AX1276" s="36">
        <v>0.33428571428571985</v>
      </c>
      <c r="AY1276" s="36">
        <v>146</v>
      </c>
      <c r="AZ1276" s="36">
        <v>146</v>
      </c>
      <c r="BA1276" s="36">
        <v>146</v>
      </c>
      <c r="BB1276" s="37">
        <f>SUMPRODUCT(L1276:X1276,分數請填寫在這邊!C$7:O$7)</f>
        <v>50</v>
      </c>
    </row>
    <row r="1277" spans="1:54" x14ac:dyDescent="0.25">
      <c r="A1277" s="8" t="s">
        <v>1000</v>
      </c>
      <c r="B1277" s="8">
        <v>6</v>
      </c>
      <c r="C1277" s="10" t="s">
        <v>590</v>
      </c>
      <c r="D1277" s="10" t="s">
        <v>2642</v>
      </c>
      <c r="E1277" s="10" t="s">
        <v>2989</v>
      </c>
      <c r="F1277" s="33">
        <f t="shared" si="19"/>
        <v>-74.018750000000011</v>
      </c>
      <c r="G1277" s="8">
        <v>45.41</v>
      </c>
      <c r="H1277" s="8">
        <v>57</v>
      </c>
      <c r="I1277" s="14">
        <v>51.204999999999998</v>
      </c>
      <c r="J1277" s="14">
        <v>39.006250000000001</v>
      </c>
      <c r="K1277" s="8"/>
      <c r="L1277" s="11">
        <v>1</v>
      </c>
      <c r="M1277" s="11">
        <v>0</v>
      </c>
      <c r="N1277" s="11">
        <v>0</v>
      </c>
      <c r="O1277" s="11">
        <v>0</v>
      </c>
      <c r="P1277" s="11">
        <v>0</v>
      </c>
      <c r="Q1277" s="11">
        <v>0</v>
      </c>
      <c r="R1277" s="11">
        <v>0</v>
      </c>
      <c r="S1277" s="11">
        <v>0</v>
      </c>
      <c r="T1277" s="11">
        <v>1</v>
      </c>
      <c r="U1277" s="11">
        <v>0</v>
      </c>
      <c r="V1277" s="11">
        <v>2</v>
      </c>
      <c r="W1277" s="11">
        <v>0</v>
      </c>
      <c r="X1277" s="11">
        <v>0</v>
      </c>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36">
        <v>39</v>
      </c>
      <c r="AX1277" s="36">
        <v>6.2500000000014211E-3</v>
      </c>
      <c r="AY1277" s="36">
        <v>124</v>
      </c>
      <c r="AZ1277" s="36">
        <v>127</v>
      </c>
      <c r="BA1277" s="36">
        <v>124.01875000000001</v>
      </c>
      <c r="BB1277" s="37">
        <f>SUMPRODUCT(L1277:X1277,分數請填寫在這邊!C$7:O$7)</f>
        <v>50</v>
      </c>
    </row>
    <row r="1278" spans="1:54" x14ac:dyDescent="0.25">
      <c r="A1278" s="8" t="s">
        <v>1000</v>
      </c>
      <c r="B1278" s="8">
        <v>7</v>
      </c>
      <c r="C1278" s="10" t="s">
        <v>590</v>
      </c>
      <c r="D1278" s="10" t="s">
        <v>2643</v>
      </c>
      <c r="E1278" s="10" t="s">
        <v>2990</v>
      </c>
      <c r="F1278" s="33">
        <f t="shared" si="19"/>
        <v>11.739583333333314</v>
      </c>
      <c r="G1278" s="8">
        <v>48.875</v>
      </c>
      <c r="H1278" s="8">
        <v>62.533333333333339</v>
      </c>
      <c r="I1278" s="14">
        <v>55.704166666666666</v>
      </c>
      <c r="J1278" s="14">
        <v>44.630208333333336</v>
      </c>
      <c r="K1278" s="8"/>
      <c r="L1278" s="11">
        <v>1</v>
      </c>
      <c r="M1278" s="11">
        <v>2</v>
      </c>
      <c r="N1278" s="11">
        <v>0</v>
      </c>
      <c r="O1278" s="11">
        <v>0</v>
      </c>
      <c r="P1278" s="11">
        <v>0</v>
      </c>
      <c r="Q1278" s="11">
        <v>0</v>
      </c>
      <c r="R1278" s="11">
        <v>0</v>
      </c>
      <c r="S1278" s="11">
        <v>0</v>
      </c>
      <c r="T1278" s="11">
        <v>1</v>
      </c>
      <c r="U1278" s="11">
        <v>0</v>
      </c>
      <c r="V1278" s="11">
        <v>0</v>
      </c>
      <c r="W1278" s="11">
        <v>0</v>
      </c>
      <c r="X1278" s="11">
        <v>0</v>
      </c>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36">
        <v>44</v>
      </c>
      <c r="AX1278" s="36">
        <v>0.6302083333333357</v>
      </c>
      <c r="AY1278" s="36">
        <v>137</v>
      </c>
      <c r="AZ1278" s="36">
        <v>139</v>
      </c>
      <c r="BA1278" s="36">
        <v>138.26041666666669</v>
      </c>
      <c r="BB1278" s="37">
        <f>SUMPRODUCT(L1278:X1278,分數請填寫在這邊!C$7:O$7)</f>
        <v>150</v>
      </c>
    </row>
    <row r="1279" spans="1:54" x14ac:dyDescent="0.25">
      <c r="A1279" s="8" t="s">
        <v>1000</v>
      </c>
      <c r="B1279" s="8">
        <v>8</v>
      </c>
      <c r="C1279" s="10" t="s">
        <v>590</v>
      </c>
      <c r="D1279" s="10" t="s">
        <v>2644</v>
      </c>
      <c r="E1279" s="10" t="s">
        <v>2991</v>
      </c>
      <c r="F1279" s="33">
        <f t="shared" si="19"/>
        <v>-110.63020833333334</v>
      </c>
      <c r="G1279" s="8">
        <v>48.875</v>
      </c>
      <c r="H1279" s="8">
        <v>62.533333333333339</v>
      </c>
      <c r="I1279" s="14">
        <v>55.704166666666666</v>
      </c>
      <c r="J1279" s="14">
        <v>44.630208333333336</v>
      </c>
      <c r="K1279" s="8"/>
      <c r="L1279" s="11">
        <v>0</v>
      </c>
      <c r="M1279" s="11">
        <v>0</v>
      </c>
      <c r="N1279" s="11">
        <v>0</v>
      </c>
      <c r="O1279" s="11">
        <v>0</v>
      </c>
      <c r="P1279" s="11">
        <v>0</v>
      </c>
      <c r="Q1279" s="11">
        <v>0</v>
      </c>
      <c r="R1279" s="11">
        <v>1</v>
      </c>
      <c r="S1279" s="11">
        <v>0</v>
      </c>
      <c r="T1279" s="11">
        <v>1</v>
      </c>
      <c r="U1279" s="11">
        <v>0</v>
      </c>
      <c r="V1279" s="11">
        <v>0</v>
      </c>
      <c r="W1279" s="11">
        <v>1</v>
      </c>
      <c r="X1279" s="11">
        <v>0</v>
      </c>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36">
        <v>44</v>
      </c>
      <c r="AX1279" s="36">
        <v>0.6302083333333357</v>
      </c>
      <c r="AY1279" s="36">
        <v>110</v>
      </c>
      <c r="AZ1279" s="36">
        <v>111</v>
      </c>
      <c r="BA1279" s="36">
        <v>110.63020833333334</v>
      </c>
      <c r="BB1279" s="37">
        <f>SUMPRODUCT(L1279:X1279,分數請填寫在這邊!C$7:O$7)</f>
        <v>0</v>
      </c>
    </row>
    <row r="1280" spans="1:54" x14ac:dyDescent="0.25">
      <c r="A1280" s="8" t="s">
        <v>1000</v>
      </c>
      <c r="B1280" s="8">
        <v>9</v>
      </c>
      <c r="C1280" s="10" t="s">
        <v>590</v>
      </c>
      <c r="D1280" s="10" t="s">
        <v>2645</v>
      </c>
      <c r="E1280" s="10" t="s">
        <v>2992</v>
      </c>
      <c r="F1280" s="33">
        <f t="shared" si="19"/>
        <v>-69</v>
      </c>
      <c r="G1280" s="8">
        <v>41.266666666666673</v>
      </c>
      <c r="H1280" s="8">
        <v>58.099999999999994</v>
      </c>
      <c r="I1280" s="14">
        <v>49.683333333333337</v>
      </c>
      <c r="J1280" s="14">
        <v>37.104166666666671</v>
      </c>
      <c r="K1280" s="8"/>
      <c r="L1280" s="11">
        <v>1</v>
      </c>
      <c r="M1280" s="11">
        <v>0</v>
      </c>
      <c r="N1280" s="11">
        <v>0</v>
      </c>
      <c r="O1280" s="11">
        <v>0</v>
      </c>
      <c r="P1280" s="11">
        <v>0</v>
      </c>
      <c r="Q1280" s="11">
        <v>0</v>
      </c>
      <c r="R1280" s="11">
        <v>0</v>
      </c>
      <c r="S1280" s="11">
        <v>0</v>
      </c>
      <c r="T1280" s="11">
        <v>1.25</v>
      </c>
      <c r="U1280" s="11">
        <v>0</v>
      </c>
      <c r="V1280" s="11">
        <v>0</v>
      </c>
      <c r="W1280" s="11">
        <v>1</v>
      </c>
      <c r="X1280" s="11">
        <v>0</v>
      </c>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36">
        <v>37</v>
      </c>
      <c r="AX1280" s="36">
        <v>0.1041666666666714</v>
      </c>
      <c r="AY1280" s="36">
        <v>119</v>
      </c>
      <c r="AZ1280" s="36">
        <v>119</v>
      </c>
      <c r="BA1280" s="36">
        <v>119</v>
      </c>
      <c r="BB1280" s="37">
        <f>SUMPRODUCT(L1280:X1280,分數請填寫在這邊!C$7:O$7)</f>
        <v>50</v>
      </c>
    </row>
    <row r="1281" spans="1:54" x14ac:dyDescent="0.25">
      <c r="A1281" s="8" t="s">
        <v>1000</v>
      </c>
      <c r="B1281" s="8">
        <v>10</v>
      </c>
      <c r="C1281" s="10" t="s">
        <v>590</v>
      </c>
      <c r="D1281" s="10" t="s">
        <v>2646</v>
      </c>
      <c r="E1281" s="10" t="s">
        <v>2993</v>
      </c>
      <c r="F1281" s="33">
        <f t="shared" si="19"/>
        <v>-66.437500000000014</v>
      </c>
      <c r="G1281" s="8">
        <v>33.799999999999997</v>
      </c>
      <c r="H1281" s="8">
        <v>60.100000000000023</v>
      </c>
      <c r="I1281" s="14">
        <v>46.95000000000001</v>
      </c>
      <c r="J1281" s="14">
        <v>33.687500000000014</v>
      </c>
      <c r="K1281" s="8"/>
      <c r="L1281" s="11">
        <v>1</v>
      </c>
      <c r="M1281" s="11">
        <v>0</v>
      </c>
      <c r="N1281" s="11">
        <v>0</v>
      </c>
      <c r="O1281" s="11">
        <v>0</v>
      </c>
      <c r="P1281" s="11">
        <v>0</v>
      </c>
      <c r="Q1281" s="11">
        <v>0</v>
      </c>
      <c r="R1281" s="11">
        <v>1</v>
      </c>
      <c r="S1281" s="11">
        <v>0</v>
      </c>
      <c r="T1281" s="11">
        <v>1.25</v>
      </c>
      <c r="U1281" s="11">
        <v>0</v>
      </c>
      <c r="V1281" s="11">
        <v>0</v>
      </c>
      <c r="W1281" s="11">
        <v>0</v>
      </c>
      <c r="X1281" s="11">
        <v>0</v>
      </c>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36">
        <v>33</v>
      </c>
      <c r="AX1281" s="36">
        <v>0.68750000000001421</v>
      </c>
      <c r="AY1281" s="36">
        <v>115.75</v>
      </c>
      <c r="AZ1281" s="36">
        <v>116.75</v>
      </c>
      <c r="BA1281" s="36">
        <v>116.43750000000001</v>
      </c>
      <c r="BB1281" s="37">
        <f>SUMPRODUCT(L1281:X1281,分數請填寫在這邊!C$7:O$7)</f>
        <v>50</v>
      </c>
    </row>
    <row r="1282" spans="1:54" x14ac:dyDescent="0.25">
      <c r="A1282" s="8" t="s">
        <v>1000</v>
      </c>
      <c r="B1282" s="8">
        <v>11</v>
      </c>
      <c r="C1282" s="10" t="s">
        <v>590</v>
      </c>
      <c r="D1282" s="10" t="s">
        <v>2647</v>
      </c>
      <c r="E1282" s="10" t="s">
        <v>2994</v>
      </c>
      <c r="F1282" s="33">
        <f t="shared" ref="F1282:F1345" si="20">BB1282-BA1282</f>
        <v>-74.163888888888891</v>
      </c>
      <c r="G1282" s="8">
        <v>44.213333333333331</v>
      </c>
      <c r="H1282" s="8">
        <v>57.248888888888892</v>
      </c>
      <c r="I1282" s="14">
        <v>50.731111111111112</v>
      </c>
      <c r="J1282" s="14">
        <v>38.413888888888891</v>
      </c>
      <c r="K1282" s="8"/>
      <c r="L1282" s="11">
        <v>0</v>
      </c>
      <c r="M1282" s="11">
        <v>1</v>
      </c>
      <c r="N1282" s="11">
        <v>0</v>
      </c>
      <c r="O1282" s="11">
        <v>0</v>
      </c>
      <c r="P1282" s="11">
        <v>0</v>
      </c>
      <c r="Q1282" s="11">
        <v>0</v>
      </c>
      <c r="R1282" s="11">
        <v>1.25</v>
      </c>
      <c r="S1282" s="11">
        <v>0</v>
      </c>
      <c r="T1282" s="11">
        <v>1.5</v>
      </c>
      <c r="U1282" s="11">
        <v>0</v>
      </c>
      <c r="V1282" s="11">
        <v>0</v>
      </c>
      <c r="W1282" s="11">
        <v>0</v>
      </c>
      <c r="X1282" s="11">
        <v>0</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6">
        <v>38</v>
      </c>
      <c r="AX1282" s="36">
        <v>0.41388888888889142</v>
      </c>
      <c r="AY1282" s="36">
        <v>123.75</v>
      </c>
      <c r="AZ1282" s="36">
        <v>124.75</v>
      </c>
      <c r="BA1282" s="36">
        <v>124.16388888888889</v>
      </c>
      <c r="BB1282" s="37">
        <f>SUMPRODUCT(L1282:X1282,分數請填寫在這邊!C$7:O$7)</f>
        <v>50</v>
      </c>
    </row>
    <row r="1283" spans="1:54" x14ac:dyDescent="0.25">
      <c r="A1283" s="8" t="s">
        <v>1000</v>
      </c>
      <c r="B1283" s="8">
        <v>12</v>
      </c>
      <c r="C1283" s="10" t="s">
        <v>590</v>
      </c>
      <c r="D1283" s="10" t="s">
        <v>2648</v>
      </c>
      <c r="E1283" s="10" t="s">
        <v>2995</v>
      </c>
      <c r="F1283" s="33">
        <f t="shared" si="20"/>
        <v>23.613839285714278</v>
      </c>
      <c r="G1283" s="8">
        <v>27.520000000000003</v>
      </c>
      <c r="H1283" s="8">
        <v>47.065714285714286</v>
      </c>
      <c r="I1283" s="14">
        <v>37.292857142857144</v>
      </c>
      <c r="J1283" s="14">
        <v>21.616071428571431</v>
      </c>
      <c r="K1283" s="8"/>
      <c r="L1283" s="11">
        <v>1</v>
      </c>
      <c r="M1283" s="11">
        <v>1.25</v>
      </c>
      <c r="N1283" s="11">
        <v>0</v>
      </c>
      <c r="O1283" s="11">
        <v>0</v>
      </c>
      <c r="P1283" s="11">
        <v>0</v>
      </c>
      <c r="Q1283" s="11">
        <v>0</v>
      </c>
      <c r="R1283" s="11">
        <v>1</v>
      </c>
      <c r="S1283" s="11">
        <v>0</v>
      </c>
      <c r="T1283" s="11">
        <v>0</v>
      </c>
      <c r="U1283" s="11">
        <v>0</v>
      </c>
      <c r="V1283" s="11">
        <v>0</v>
      </c>
      <c r="W1283" s="11">
        <v>0</v>
      </c>
      <c r="X1283" s="11">
        <v>0</v>
      </c>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36">
        <v>21</v>
      </c>
      <c r="AX1283" s="36">
        <v>0.6160714285714306</v>
      </c>
      <c r="AY1283" s="36">
        <v>87.5</v>
      </c>
      <c r="AZ1283" s="36">
        <v>89.75</v>
      </c>
      <c r="BA1283" s="36">
        <v>88.886160714285722</v>
      </c>
      <c r="BB1283" s="37">
        <f>SUMPRODUCT(L1283:X1283,分數請填寫在這邊!C$7:O$7)</f>
        <v>112.5</v>
      </c>
    </row>
    <row r="1284" spans="1:54" x14ac:dyDescent="0.25">
      <c r="A1284" s="8" t="s">
        <v>1000</v>
      </c>
      <c r="B1284" s="8">
        <v>13</v>
      </c>
      <c r="C1284" s="10" t="s">
        <v>590</v>
      </c>
      <c r="D1284" s="10" t="s">
        <v>890</v>
      </c>
      <c r="E1284" s="10" t="s">
        <v>2379</v>
      </c>
      <c r="F1284" s="33">
        <f t="shared" si="20"/>
        <v>55</v>
      </c>
      <c r="G1284" s="8">
        <v>35.660000000000004</v>
      </c>
      <c r="H1284" s="8">
        <v>44.699999999999989</v>
      </c>
      <c r="I1284" s="14">
        <v>40.179999999999993</v>
      </c>
      <c r="J1284" s="14">
        <v>25.224999999999994</v>
      </c>
      <c r="K1284" s="8"/>
      <c r="L1284" s="11">
        <v>2</v>
      </c>
      <c r="M1284" s="11">
        <v>2</v>
      </c>
      <c r="N1284" s="11">
        <v>0</v>
      </c>
      <c r="O1284" s="11">
        <v>0</v>
      </c>
      <c r="P1284" s="11">
        <v>0</v>
      </c>
      <c r="Q1284" s="11">
        <v>0</v>
      </c>
      <c r="R1284" s="11">
        <v>1</v>
      </c>
      <c r="S1284" s="11">
        <v>0</v>
      </c>
      <c r="T1284" s="11">
        <v>0</v>
      </c>
      <c r="U1284" s="11">
        <v>0</v>
      </c>
      <c r="V1284" s="11">
        <v>0</v>
      </c>
      <c r="W1284" s="11">
        <v>0</v>
      </c>
      <c r="X1284" s="11">
        <v>0</v>
      </c>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36">
        <v>25</v>
      </c>
      <c r="AX1284" s="36">
        <v>0.22499999999999432</v>
      </c>
      <c r="AY1284" s="36">
        <v>145</v>
      </c>
      <c r="AZ1284" s="36">
        <v>145</v>
      </c>
      <c r="BA1284" s="36">
        <v>145</v>
      </c>
      <c r="BB1284" s="37">
        <f>SUMPRODUCT(L1284:X1284,分數請填寫在這邊!C$7:O$7)</f>
        <v>200</v>
      </c>
    </row>
    <row r="1285" spans="1:54" x14ac:dyDescent="0.25">
      <c r="A1285" s="8" t="s">
        <v>1000</v>
      </c>
      <c r="B1285" s="8">
        <v>14</v>
      </c>
      <c r="C1285" s="10" t="s">
        <v>590</v>
      </c>
      <c r="D1285" s="10" t="s">
        <v>591</v>
      </c>
      <c r="E1285" s="10" t="s">
        <v>1938</v>
      </c>
      <c r="F1285" s="33">
        <f t="shared" si="20"/>
        <v>-74</v>
      </c>
      <c r="G1285" s="8">
        <v>66.5</v>
      </c>
      <c r="H1285" s="8">
        <v>65.566666666666663</v>
      </c>
      <c r="I1285" s="14">
        <v>66.033333333333331</v>
      </c>
      <c r="J1285" s="14">
        <v>57.541666666666664</v>
      </c>
      <c r="K1285" s="8"/>
      <c r="L1285" s="11">
        <v>1</v>
      </c>
      <c r="M1285" s="11">
        <v>0</v>
      </c>
      <c r="N1285" s="11">
        <v>0</v>
      </c>
      <c r="O1285" s="11">
        <v>0</v>
      </c>
      <c r="P1285" s="11">
        <v>0</v>
      </c>
      <c r="Q1285" s="11">
        <v>0</v>
      </c>
      <c r="R1285" s="11">
        <v>1</v>
      </c>
      <c r="S1285" s="11">
        <v>0</v>
      </c>
      <c r="T1285" s="11">
        <v>0</v>
      </c>
      <c r="U1285" s="11">
        <v>0</v>
      </c>
      <c r="V1285" s="11">
        <v>0</v>
      </c>
      <c r="W1285" s="11">
        <v>1</v>
      </c>
      <c r="X1285" s="11">
        <v>0</v>
      </c>
      <c r="Y1285" s="8" t="s">
        <v>968</v>
      </c>
      <c r="Z1285" s="8"/>
      <c r="AA1285" s="8"/>
      <c r="AB1285" s="8"/>
      <c r="AC1285" s="8" t="s">
        <v>968</v>
      </c>
      <c r="AD1285" s="8"/>
      <c r="AE1285" s="8"/>
      <c r="AF1285" s="8"/>
      <c r="AG1285" s="8"/>
      <c r="AH1285" s="8"/>
      <c r="AI1285" s="8"/>
      <c r="AJ1285" s="8"/>
      <c r="AK1285" s="8"/>
      <c r="AL1285" s="8"/>
      <c r="AM1285" s="8"/>
      <c r="AN1285" s="8"/>
      <c r="AO1285" s="8"/>
      <c r="AP1285" s="8"/>
      <c r="AQ1285" s="8"/>
      <c r="AR1285" s="8"/>
      <c r="AS1285" s="8"/>
      <c r="AT1285" s="8"/>
      <c r="AU1285" s="8"/>
      <c r="AV1285" s="8"/>
      <c r="AW1285" s="36">
        <v>57</v>
      </c>
      <c r="AX1285" s="36">
        <v>0.5416666666666643</v>
      </c>
      <c r="AY1285" s="36">
        <v>124</v>
      </c>
      <c r="AZ1285" s="36">
        <v>124</v>
      </c>
      <c r="BA1285" s="36">
        <v>124</v>
      </c>
      <c r="BB1285" s="37">
        <f>SUMPRODUCT(L1285:X1285,分數請填寫在這邊!C$7:O$7)</f>
        <v>50</v>
      </c>
    </row>
    <row r="1286" spans="1:54" x14ac:dyDescent="0.25">
      <c r="A1286" s="8" t="s">
        <v>1000</v>
      </c>
      <c r="B1286" s="8">
        <v>15</v>
      </c>
      <c r="C1286" s="10" t="s">
        <v>590</v>
      </c>
      <c r="D1286" s="10" t="s">
        <v>891</v>
      </c>
      <c r="E1286" s="10" t="s">
        <v>2380</v>
      </c>
      <c r="F1286" s="33">
        <f t="shared" si="20"/>
        <v>-114.03947368421055</v>
      </c>
      <c r="G1286" s="8">
        <v>35.221052631578949</v>
      </c>
      <c r="H1286" s="8">
        <v>47.210526315789473</v>
      </c>
      <c r="I1286" s="14">
        <v>41.215789473684211</v>
      </c>
      <c r="J1286" s="14">
        <v>26.519736842105274</v>
      </c>
      <c r="K1286" s="8"/>
      <c r="L1286" s="11">
        <v>1</v>
      </c>
      <c r="M1286" s="11">
        <v>0</v>
      </c>
      <c r="N1286" s="11">
        <v>0</v>
      </c>
      <c r="O1286" s="11">
        <v>0</v>
      </c>
      <c r="P1286" s="11">
        <v>0</v>
      </c>
      <c r="Q1286" s="11">
        <v>0</v>
      </c>
      <c r="R1286" s="11">
        <v>2</v>
      </c>
      <c r="S1286" s="11">
        <v>0</v>
      </c>
      <c r="T1286" s="11">
        <v>2</v>
      </c>
      <c r="U1286" s="11">
        <v>0</v>
      </c>
      <c r="V1286" s="11">
        <v>0</v>
      </c>
      <c r="W1286" s="11">
        <v>0</v>
      </c>
      <c r="X1286" s="11">
        <v>0</v>
      </c>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36">
        <v>26</v>
      </c>
      <c r="AX1286" s="36">
        <v>0.51973684210527438</v>
      </c>
      <c r="AY1286" s="36">
        <v>163</v>
      </c>
      <c r="AZ1286" s="36">
        <v>165</v>
      </c>
      <c r="BA1286" s="36">
        <v>164.03947368421055</v>
      </c>
      <c r="BB1286" s="37">
        <f>SUMPRODUCT(L1286:X1286,分數請填寫在這邊!C$7:O$7)</f>
        <v>50</v>
      </c>
    </row>
    <row r="1287" spans="1:54" x14ac:dyDescent="0.25">
      <c r="A1287" s="8" t="s">
        <v>1000</v>
      </c>
      <c r="B1287" s="8">
        <v>16</v>
      </c>
      <c r="C1287" s="10" t="s">
        <v>590</v>
      </c>
      <c r="D1287" s="10" t="s">
        <v>592</v>
      </c>
      <c r="E1287" s="10" t="s">
        <v>1939</v>
      </c>
      <c r="F1287" s="33">
        <f t="shared" si="20"/>
        <v>-44.368750000000034</v>
      </c>
      <c r="G1287" s="8">
        <v>29.240000000000009</v>
      </c>
      <c r="H1287" s="8">
        <v>43.055</v>
      </c>
      <c r="I1287" s="14">
        <v>36.147500000000008</v>
      </c>
      <c r="J1287" s="14">
        <v>20.184375000000017</v>
      </c>
      <c r="K1287" s="8"/>
      <c r="L1287" s="11">
        <v>2</v>
      </c>
      <c r="M1287" s="11">
        <v>0</v>
      </c>
      <c r="N1287" s="11">
        <v>0</v>
      </c>
      <c r="O1287" s="11">
        <v>0</v>
      </c>
      <c r="P1287" s="11">
        <v>0</v>
      </c>
      <c r="Q1287" s="11">
        <v>0</v>
      </c>
      <c r="R1287" s="11">
        <v>1</v>
      </c>
      <c r="S1287" s="11">
        <v>0</v>
      </c>
      <c r="T1287" s="11">
        <v>1.5</v>
      </c>
      <c r="U1287" s="11">
        <v>0</v>
      </c>
      <c r="V1287" s="11">
        <v>0</v>
      </c>
      <c r="W1287" s="11">
        <v>0</v>
      </c>
      <c r="X1287" s="11">
        <v>0</v>
      </c>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36">
        <v>20</v>
      </c>
      <c r="AX1287" s="36">
        <v>0.18437500000001705</v>
      </c>
      <c r="AY1287" s="36">
        <v>144</v>
      </c>
      <c r="AZ1287" s="36">
        <v>146</v>
      </c>
      <c r="BA1287" s="36">
        <v>144.36875000000003</v>
      </c>
      <c r="BB1287" s="37">
        <f>SUMPRODUCT(L1287:X1287,分數請填寫在這邊!C$7:O$7)</f>
        <v>100</v>
      </c>
    </row>
    <row r="1288" spans="1:54" x14ac:dyDescent="0.25">
      <c r="A1288" s="8" t="s">
        <v>1000</v>
      </c>
      <c r="B1288" s="8">
        <v>17</v>
      </c>
      <c r="C1288" s="10" t="s">
        <v>590</v>
      </c>
      <c r="D1288" s="10" t="s">
        <v>593</v>
      </c>
      <c r="E1288" s="10" t="s">
        <v>1940</v>
      </c>
      <c r="F1288" s="33">
        <f t="shared" si="20"/>
        <v>-61</v>
      </c>
      <c r="G1288" s="8">
        <v>50.923636363636362</v>
      </c>
      <c r="H1288" s="8">
        <v>64.937142857142845</v>
      </c>
      <c r="I1288" s="14">
        <v>57.930389610389604</v>
      </c>
      <c r="J1288" s="14">
        <v>47.41298701298701</v>
      </c>
      <c r="K1288" s="8"/>
      <c r="L1288" s="11">
        <v>2</v>
      </c>
      <c r="M1288" s="11">
        <v>0</v>
      </c>
      <c r="N1288" s="11">
        <v>0</v>
      </c>
      <c r="O1288" s="11">
        <v>0</v>
      </c>
      <c r="P1288" s="11">
        <v>0</v>
      </c>
      <c r="Q1288" s="11">
        <v>0</v>
      </c>
      <c r="R1288" s="11">
        <v>1</v>
      </c>
      <c r="S1288" s="11">
        <v>0</v>
      </c>
      <c r="T1288" s="11">
        <v>1</v>
      </c>
      <c r="U1288" s="11">
        <v>0</v>
      </c>
      <c r="V1288" s="11">
        <v>0</v>
      </c>
      <c r="W1288" s="11">
        <v>0</v>
      </c>
      <c r="X1288" s="11">
        <v>0</v>
      </c>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36">
        <v>47</v>
      </c>
      <c r="AX1288" s="36">
        <v>0.4129870129870099</v>
      </c>
      <c r="AY1288" s="36">
        <v>161</v>
      </c>
      <c r="AZ1288" s="36">
        <v>161</v>
      </c>
      <c r="BA1288" s="36">
        <v>161</v>
      </c>
      <c r="BB1288" s="37">
        <f>SUMPRODUCT(L1288:X1288,分數請填寫在這邊!C$7:O$7)</f>
        <v>100</v>
      </c>
    </row>
    <row r="1289" spans="1:54" x14ac:dyDescent="0.25">
      <c r="A1289" s="8" t="s">
        <v>1000</v>
      </c>
      <c r="B1289" s="8">
        <v>18</v>
      </c>
      <c r="C1289" s="10" t="s">
        <v>590</v>
      </c>
      <c r="D1289" s="10" t="s">
        <v>594</v>
      </c>
      <c r="E1289" s="10" t="s">
        <v>1941</v>
      </c>
      <c r="F1289" s="33">
        <f t="shared" si="20"/>
        <v>-1.3409090909090935</v>
      </c>
      <c r="G1289" s="8">
        <v>51.542857142857137</v>
      </c>
      <c r="H1289" s="8">
        <v>61.527272727272724</v>
      </c>
      <c r="I1289" s="14">
        <v>56.535064935064931</v>
      </c>
      <c r="J1289" s="14">
        <v>45.668831168831169</v>
      </c>
      <c r="K1289" s="8"/>
      <c r="L1289" s="11">
        <v>2</v>
      </c>
      <c r="M1289" s="11">
        <v>2</v>
      </c>
      <c r="N1289" s="11">
        <v>0</v>
      </c>
      <c r="O1289" s="11">
        <v>0</v>
      </c>
      <c r="P1289" s="11">
        <v>0</v>
      </c>
      <c r="Q1289" s="11">
        <v>0</v>
      </c>
      <c r="R1289" s="11">
        <v>0</v>
      </c>
      <c r="S1289" s="11">
        <v>0</v>
      </c>
      <c r="T1289" s="11">
        <v>1.5</v>
      </c>
      <c r="U1289" s="11">
        <v>0</v>
      </c>
      <c r="V1289" s="11">
        <v>0</v>
      </c>
      <c r="W1289" s="11">
        <v>0</v>
      </c>
      <c r="X1289" s="11">
        <v>0</v>
      </c>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36">
        <v>45</v>
      </c>
      <c r="AX1289" s="36">
        <v>0.66883116883116855</v>
      </c>
      <c r="AY1289" s="36">
        <v>199</v>
      </c>
      <c r="AZ1289" s="36">
        <v>202.5</v>
      </c>
      <c r="BA1289" s="36">
        <v>201.34090909090909</v>
      </c>
      <c r="BB1289" s="37">
        <f>SUMPRODUCT(L1289:X1289,分數請填寫在這邊!C$7:O$7)</f>
        <v>200</v>
      </c>
    </row>
    <row r="1290" spans="1:54" x14ac:dyDescent="0.25">
      <c r="A1290" s="8" t="s">
        <v>1000</v>
      </c>
      <c r="B1290" s="8">
        <v>19</v>
      </c>
      <c r="C1290" s="10" t="s">
        <v>590</v>
      </c>
      <c r="D1290" s="10" t="s">
        <v>2649</v>
      </c>
      <c r="E1290" s="10" t="s">
        <v>2996</v>
      </c>
      <c r="F1290" s="33">
        <f t="shared" si="20"/>
        <v>-6.1666666666666572</v>
      </c>
      <c r="G1290" s="8">
        <v>21.866666666666664</v>
      </c>
      <c r="H1290" s="8">
        <v>61.599999999999994</v>
      </c>
      <c r="I1290" s="14">
        <v>41.733333333333327</v>
      </c>
      <c r="J1290" s="14">
        <v>27.166666666666657</v>
      </c>
      <c r="K1290" s="8"/>
      <c r="L1290" s="11">
        <v>0</v>
      </c>
      <c r="M1290" s="11">
        <v>2</v>
      </c>
      <c r="N1290" s="11">
        <v>0</v>
      </c>
      <c r="O1290" s="11">
        <v>0</v>
      </c>
      <c r="P1290" s="11">
        <v>0</v>
      </c>
      <c r="Q1290" s="11">
        <v>0</v>
      </c>
      <c r="R1290" s="11">
        <v>1</v>
      </c>
      <c r="S1290" s="11">
        <v>0</v>
      </c>
      <c r="T1290" s="11">
        <v>1</v>
      </c>
      <c r="U1290" s="11">
        <v>0</v>
      </c>
      <c r="V1290" s="11">
        <v>0</v>
      </c>
      <c r="W1290" s="11">
        <v>0</v>
      </c>
      <c r="X1290" s="11">
        <v>0</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36">
        <v>27</v>
      </c>
      <c r="AX1290" s="36">
        <v>0.16666666666665719</v>
      </c>
      <c r="AY1290" s="36">
        <v>106</v>
      </c>
      <c r="AZ1290" s="36">
        <v>107</v>
      </c>
      <c r="BA1290" s="36">
        <v>106.16666666666666</v>
      </c>
      <c r="BB1290" s="37">
        <f>SUMPRODUCT(L1290:X1290,分數請填寫在這邊!C$7:O$7)</f>
        <v>100</v>
      </c>
    </row>
    <row r="1291" spans="1:54" x14ac:dyDescent="0.25">
      <c r="A1291" s="8" t="s">
        <v>1000</v>
      </c>
      <c r="B1291" s="8">
        <v>20</v>
      </c>
      <c r="C1291" s="10" t="s">
        <v>590</v>
      </c>
      <c r="D1291" s="10" t="s">
        <v>2650</v>
      </c>
      <c r="E1291" s="10" t="s">
        <v>2997</v>
      </c>
      <c r="F1291" s="33">
        <f t="shared" si="20"/>
        <v>34.428571428571431</v>
      </c>
      <c r="G1291" s="8">
        <v>39.914285714285711</v>
      </c>
      <c r="H1291" s="8">
        <v>47.399999999999991</v>
      </c>
      <c r="I1291" s="14">
        <v>43.657142857142851</v>
      </c>
      <c r="J1291" s="14">
        <v>29.571428571428569</v>
      </c>
      <c r="K1291" s="8"/>
      <c r="L1291" s="11">
        <v>1</v>
      </c>
      <c r="M1291" s="11">
        <v>2</v>
      </c>
      <c r="N1291" s="11">
        <v>0</v>
      </c>
      <c r="O1291" s="11">
        <v>0</v>
      </c>
      <c r="P1291" s="11">
        <v>0</v>
      </c>
      <c r="Q1291" s="11">
        <v>0</v>
      </c>
      <c r="R1291" s="11">
        <v>0</v>
      </c>
      <c r="S1291" s="11">
        <v>0</v>
      </c>
      <c r="T1291" s="11">
        <v>1</v>
      </c>
      <c r="U1291" s="11">
        <v>0</v>
      </c>
      <c r="V1291" s="11">
        <v>0</v>
      </c>
      <c r="W1291" s="11">
        <v>0</v>
      </c>
      <c r="X1291" s="11">
        <v>0</v>
      </c>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36">
        <v>29</v>
      </c>
      <c r="AX1291" s="36">
        <v>0.5714285714285694</v>
      </c>
      <c r="AY1291" s="36">
        <v>115</v>
      </c>
      <c r="AZ1291" s="36">
        <v>116</v>
      </c>
      <c r="BA1291" s="36">
        <v>115.57142857142857</v>
      </c>
      <c r="BB1291" s="37">
        <f>SUMPRODUCT(L1291:X1291,分數請填寫在這邊!C$7:O$7)</f>
        <v>150</v>
      </c>
    </row>
    <row r="1292" spans="1:54" x14ac:dyDescent="0.25">
      <c r="A1292" s="8" t="s">
        <v>1000</v>
      </c>
      <c r="B1292" s="8">
        <v>21</v>
      </c>
      <c r="C1292" s="10" t="s">
        <v>590</v>
      </c>
      <c r="D1292" s="10" t="s">
        <v>2651</v>
      </c>
      <c r="E1292" s="10" t="s">
        <v>2998</v>
      </c>
      <c r="F1292" s="33">
        <f t="shared" si="20"/>
        <v>31.927083333333329</v>
      </c>
      <c r="G1292" s="8">
        <v>24.65</v>
      </c>
      <c r="H1292" s="8">
        <v>65.066666666666663</v>
      </c>
      <c r="I1292" s="14">
        <v>44.858333333333334</v>
      </c>
      <c r="J1292" s="14">
        <v>31.072916666666671</v>
      </c>
      <c r="K1292" s="8"/>
      <c r="L1292" s="11">
        <v>1</v>
      </c>
      <c r="M1292" s="11">
        <v>2</v>
      </c>
      <c r="N1292" s="11">
        <v>0</v>
      </c>
      <c r="O1292" s="11">
        <v>0</v>
      </c>
      <c r="P1292" s="11">
        <v>0</v>
      </c>
      <c r="Q1292" s="11">
        <v>0</v>
      </c>
      <c r="R1292" s="11">
        <v>0</v>
      </c>
      <c r="S1292" s="11">
        <v>0</v>
      </c>
      <c r="T1292" s="11">
        <v>1</v>
      </c>
      <c r="U1292" s="11">
        <v>0</v>
      </c>
      <c r="V1292" s="11">
        <v>0</v>
      </c>
      <c r="W1292" s="11">
        <v>0</v>
      </c>
      <c r="X1292" s="11">
        <v>0</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36">
        <v>31</v>
      </c>
      <c r="AX1292" s="36">
        <v>7.2916666666671404E-2</v>
      </c>
      <c r="AY1292" s="36">
        <v>118</v>
      </c>
      <c r="AZ1292" s="36">
        <v>119</v>
      </c>
      <c r="BA1292" s="36">
        <v>118.07291666666667</v>
      </c>
      <c r="BB1292" s="37">
        <f>SUMPRODUCT(L1292:X1292,分數請填寫在這邊!C$7:O$7)</f>
        <v>150</v>
      </c>
    </row>
    <row r="1293" spans="1:54" x14ac:dyDescent="0.25">
      <c r="A1293" s="8" t="s">
        <v>1000</v>
      </c>
      <c r="B1293" s="8">
        <v>22</v>
      </c>
      <c r="C1293" s="10" t="s">
        <v>590</v>
      </c>
      <c r="D1293" s="10" t="s">
        <v>2652</v>
      </c>
      <c r="E1293" s="10" t="s">
        <v>2999</v>
      </c>
      <c r="F1293" s="33">
        <f t="shared" si="20"/>
        <v>-21.118750000000006</v>
      </c>
      <c r="G1293" s="8">
        <v>18.299999999999997</v>
      </c>
      <c r="H1293" s="8">
        <v>47.489999999999995</v>
      </c>
      <c r="I1293" s="14">
        <v>32.894999999999996</v>
      </c>
      <c r="J1293" s="14">
        <v>16.118750000000006</v>
      </c>
      <c r="K1293" s="8"/>
      <c r="L1293" s="11">
        <v>0</v>
      </c>
      <c r="M1293" s="11">
        <v>1</v>
      </c>
      <c r="N1293" s="11">
        <v>0</v>
      </c>
      <c r="O1293" s="11">
        <v>0</v>
      </c>
      <c r="P1293" s="11">
        <v>0</v>
      </c>
      <c r="Q1293" s="11">
        <v>0</v>
      </c>
      <c r="R1293" s="11">
        <v>1</v>
      </c>
      <c r="S1293" s="11">
        <v>0</v>
      </c>
      <c r="T1293" s="11">
        <v>1</v>
      </c>
      <c r="U1293" s="11">
        <v>0</v>
      </c>
      <c r="V1293" s="11">
        <v>0</v>
      </c>
      <c r="W1293" s="11">
        <v>0</v>
      </c>
      <c r="X1293" s="11">
        <v>0</v>
      </c>
      <c r="Y1293" s="8"/>
      <c r="Z1293" s="8" t="s">
        <v>962</v>
      </c>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36">
        <v>16</v>
      </c>
      <c r="AX1293" s="36">
        <v>0.11875000000000568</v>
      </c>
      <c r="AY1293" s="36">
        <v>71</v>
      </c>
      <c r="AZ1293" s="36">
        <v>72</v>
      </c>
      <c r="BA1293" s="36">
        <v>71.118750000000006</v>
      </c>
      <c r="BB1293" s="37">
        <f>SUMPRODUCT(L1293:X1293,分數請填寫在這邊!C$7:O$7)</f>
        <v>50</v>
      </c>
    </row>
    <row r="1294" spans="1:54" x14ac:dyDescent="0.25">
      <c r="A1294" s="8" t="s">
        <v>1000</v>
      </c>
      <c r="B1294" s="8">
        <v>23</v>
      </c>
      <c r="C1294" s="10" t="s">
        <v>590</v>
      </c>
      <c r="D1294" s="10" t="s">
        <v>2653</v>
      </c>
      <c r="E1294" s="10" t="s">
        <v>3000</v>
      </c>
      <c r="F1294" s="33">
        <f t="shared" si="20"/>
        <v>64</v>
      </c>
      <c r="G1294" s="8">
        <v>31.82</v>
      </c>
      <c r="H1294" s="8">
        <v>34.457142857142856</v>
      </c>
      <c r="I1294" s="14">
        <v>33.138571428571424</v>
      </c>
      <c r="J1294" s="14">
        <v>16.42321428571428</v>
      </c>
      <c r="K1294" s="8"/>
      <c r="L1294" s="11">
        <v>1.5</v>
      </c>
      <c r="M1294" s="11">
        <v>2</v>
      </c>
      <c r="N1294" s="11">
        <v>0</v>
      </c>
      <c r="O1294" s="11">
        <v>0</v>
      </c>
      <c r="P1294" s="11">
        <v>0</v>
      </c>
      <c r="Q1294" s="11">
        <v>0</v>
      </c>
      <c r="R1294" s="11">
        <v>0</v>
      </c>
      <c r="S1294" s="11">
        <v>0</v>
      </c>
      <c r="T1294" s="11">
        <v>1</v>
      </c>
      <c r="U1294" s="11">
        <v>0</v>
      </c>
      <c r="V1294" s="11">
        <v>0</v>
      </c>
      <c r="W1294" s="11">
        <v>0</v>
      </c>
      <c r="X1294" s="11">
        <v>0</v>
      </c>
      <c r="Y1294" s="8" t="s">
        <v>968</v>
      </c>
      <c r="Z1294" s="8" t="s">
        <v>968</v>
      </c>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36">
        <v>16</v>
      </c>
      <c r="AX1294" s="36">
        <v>0.42321428571428044</v>
      </c>
      <c r="AY1294" s="36">
        <v>111</v>
      </c>
      <c r="AZ1294" s="36">
        <v>111</v>
      </c>
      <c r="BA1294" s="36">
        <v>111</v>
      </c>
      <c r="BB1294" s="37">
        <f>SUMPRODUCT(L1294:X1294,分數請填寫在這邊!C$7:O$7)</f>
        <v>175</v>
      </c>
    </row>
    <row r="1295" spans="1:54" x14ac:dyDescent="0.25">
      <c r="A1295" s="8" t="s">
        <v>1000</v>
      </c>
      <c r="B1295" s="8">
        <v>24</v>
      </c>
      <c r="C1295" s="10" t="s">
        <v>590</v>
      </c>
      <c r="D1295" s="10" t="s">
        <v>2654</v>
      </c>
      <c r="E1295" s="10" t="s">
        <v>3001</v>
      </c>
      <c r="F1295" s="33">
        <f t="shared" si="20"/>
        <v>-45.797619047619094</v>
      </c>
      <c r="G1295" s="8">
        <v>25.833333333333332</v>
      </c>
      <c r="H1295" s="8">
        <v>47.957142857142863</v>
      </c>
      <c r="I1295" s="14">
        <v>36.895238095238099</v>
      </c>
      <c r="J1295" s="14">
        <v>21.119047619047635</v>
      </c>
      <c r="K1295" s="8"/>
      <c r="L1295" s="11">
        <v>2</v>
      </c>
      <c r="M1295" s="11">
        <v>0</v>
      </c>
      <c r="N1295" s="11">
        <v>0</v>
      </c>
      <c r="O1295" s="11">
        <v>0</v>
      </c>
      <c r="P1295" s="11">
        <v>0</v>
      </c>
      <c r="Q1295" s="11">
        <v>0</v>
      </c>
      <c r="R1295" s="11">
        <v>1.5</v>
      </c>
      <c r="S1295" s="11">
        <v>0</v>
      </c>
      <c r="T1295" s="11">
        <v>1</v>
      </c>
      <c r="U1295" s="11">
        <v>0</v>
      </c>
      <c r="V1295" s="11">
        <v>0</v>
      </c>
      <c r="W1295" s="11">
        <v>0</v>
      </c>
      <c r="X1295" s="11">
        <v>0</v>
      </c>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36">
        <v>21</v>
      </c>
      <c r="AX1295" s="36">
        <v>0.11904761904763461</v>
      </c>
      <c r="AY1295" s="36">
        <v>145.5</v>
      </c>
      <c r="AZ1295" s="36">
        <v>148</v>
      </c>
      <c r="BA1295" s="36">
        <v>145.79761904761909</v>
      </c>
      <c r="BB1295" s="37">
        <f>SUMPRODUCT(L1295:X1295,分數請填寫在這邊!C$7:O$7)</f>
        <v>100</v>
      </c>
    </row>
    <row r="1296" spans="1:54" x14ac:dyDescent="0.25">
      <c r="A1296" s="8" t="s">
        <v>1000</v>
      </c>
      <c r="B1296" s="8">
        <v>25</v>
      </c>
      <c r="C1296" s="10" t="s">
        <v>590</v>
      </c>
      <c r="D1296" s="10" t="s">
        <v>2655</v>
      </c>
      <c r="E1296" s="10" t="s">
        <v>3002</v>
      </c>
      <c r="F1296" s="33">
        <f t="shared" si="20"/>
        <v>173.46875</v>
      </c>
      <c r="G1296" s="8">
        <v>7.5666666666666629</v>
      </c>
      <c r="H1296" s="8">
        <v>31.650000000000006</v>
      </c>
      <c r="I1296" s="14">
        <v>19.608333333333334</v>
      </c>
      <c r="J1296" s="14">
        <v>-0.4895833333333286</v>
      </c>
      <c r="K1296" s="8"/>
      <c r="L1296" s="11">
        <v>1.5</v>
      </c>
      <c r="M1296" s="11">
        <v>2</v>
      </c>
      <c r="N1296" s="11">
        <v>0</v>
      </c>
      <c r="O1296" s="11">
        <v>0</v>
      </c>
      <c r="P1296" s="11">
        <v>0</v>
      </c>
      <c r="Q1296" s="11">
        <v>0</v>
      </c>
      <c r="R1296" s="11">
        <v>1.5</v>
      </c>
      <c r="S1296" s="11">
        <v>0</v>
      </c>
      <c r="T1296" s="11">
        <v>0</v>
      </c>
      <c r="U1296" s="11">
        <v>0</v>
      </c>
      <c r="V1296" s="11">
        <v>0</v>
      </c>
      <c r="W1296" s="11">
        <v>0</v>
      </c>
      <c r="X1296" s="11">
        <v>0</v>
      </c>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36">
        <v>-1</v>
      </c>
      <c r="AX1296" s="36">
        <v>0.5104166666666714</v>
      </c>
      <c r="AY1296" s="36">
        <v>0</v>
      </c>
      <c r="AZ1296" s="36">
        <v>3</v>
      </c>
      <c r="BA1296" s="36">
        <v>1.5312500000000142</v>
      </c>
      <c r="BB1296" s="37">
        <f>SUMPRODUCT(L1296:X1296,分數請填寫在這邊!C$7:O$7)</f>
        <v>175</v>
      </c>
    </row>
    <row r="1297" spans="1:54" x14ac:dyDescent="0.25">
      <c r="A1297" s="8" t="s">
        <v>1000</v>
      </c>
      <c r="B1297" s="8">
        <v>26</v>
      </c>
      <c r="C1297" s="10" t="s">
        <v>590</v>
      </c>
      <c r="D1297" s="10" t="s">
        <v>595</v>
      </c>
      <c r="E1297" s="10" t="s">
        <v>1942</v>
      </c>
      <c r="F1297" s="33">
        <f t="shared" si="20"/>
        <v>-77.5</v>
      </c>
      <c r="G1297" s="8">
        <v>26.779999999999994</v>
      </c>
      <c r="H1297" s="8">
        <v>51.422222222222217</v>
      </c>
      <c r="I1297" s="14">
        <v>39.101111111111109</v>
      </c>
      <c r="J1297" s="14">
        <v>23.876388888888897</v>
      </c>
      <c r="K1297" s="8"/>
      <c r="L1297" s="11">
        <v>1</v>
      </c>
      <c r="M1297" s="11">
        <v>0</v>
      </c>
      <c r="N1297" s="11">
        <v>0</v>
      </c>
      <c r="O1297" s="11">
        <v>0</v>
      </c>
      <c r="P1297" s="11">
        <v>0</v>
      </c>
      <c r="Q1297" s="11">
        <v>0</v>
      </c>
      <c r="R1297" s="11">
        <v>1.5</v>
      </c>
      <c r="S1297" s="11">
        <v>0</v>
      </c>
      <c r="T1297" s="11">
        <v>1.5</v>
      </c>
      <c r="U1297" s="11">
        <v>0</v>
      </c>
      <c r="V1297" s="11">
        <v>0</v>
      </c>
      <c r="W1297" s="11">
        <v>0</v>
      </c>
      <c r="X1297" s="11">
        <v>0</v>
      </c>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36">
        <v>23</v>
      </c>
      <c r="AX1297" s="36">
        <v>0.8763888888888971</v>
      </c>
      <c r="AY1297" s="36">
        <v>127.5</v>
      </c>
      <c r="AZ1297" s="36">
        <v>127.5</v>
      </c>
      <c r="BA1297" s="36">
        <v>127.5</v>
      </c>
      <c r="BB1297" s="37">
        <f>SUMPRODUCT(L1297:X1297,分數請填寫在這邊!C$7:O$7)</f>
        <v>50</v>
      </c>
    </row>
    <row r="1298" spans="1:54" x14ac:dyDescent="0.25">
      <c r="A1298" s="8" t="s">
        <v>1000</v>
      </c>
      <c r="B1298" s="8">
        <v>27</v>
      </c>
      <c r="C1298" s="10" t="s">
        <v>590</v>
      </c>
      <c r="D1298" s="10" t="s">
        <v>2656</v>
      </c>
      <c r="E1298" s="10" t="s">
        <v>3003</v>
      </c>
      <c r="F1298" s="33">
        <f t="shared" si="20"/>
        <v>-9.4648809523810655</v>
      </c>
      <c r="G1298" s="8">
        <v>11.714285714285714</v>
      </c>
      <c r="H1298" s="8">
        <v>32.353333333333332</v>
      </c>
      <c r="I1298" s="14">
        <v>22.033809523809524</v>
      </c>
      <c r="J1298" s="14">
        <v>2.542261904761915</v>
      </c>
      <c r="K1298" s="8"/>
      <c r="L1298" s="11">
        <v>2</v>
      </c>
      <c r="M1298" s="11">
        <v>0</v>
      </c>
      <c r="N1298" s="11">
        <v>0</v>
      </c>
      <c r="O1298" s="11">
        <v>0</v>
      </c>
      <c r="P1298" s="11">
        <v>0</v>
      </c>
      <c r="Q1298" s="11">
        <v>0</v>
      </c>
      <c r="R1298" s="11">
        <v>1.5</v>
      </c>
      <c r="S1298" s="11">
        <v>0</v>
      </c>
      <c r="T1298" s="11">
        <v>2</v>
      </c>
      <c r="U1298" s="11">
        <v>0</v>
      </c>
      <c r="V1298" s="11">
        <v>0</v>
      </c>
      <c r="W1298" s="11">
        <v>0</v>
      </c>
      <c r="X1298" s="11">
        <v>0</v>
      </c>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36">
        <v>2</v>
      </c>
      <c r="AX1298" s="36">
        <v>0.54226190476191505</v>
      </c>
      <c r="AY1298" s="36">
        <v>103.5</v>
      </c>
      <c r="AZ1298" s="36">
        <v>114.5</v>
      </c>
      <c r="BA1298" s="36">
        <v>109.46488095238107</v>
      </c>
      <c r="BB1298" s="37">
        <f>SUMPRODUCT(L1298:X1298,分數請填寫在這邊!C$7:O$7)</f>
        <v>100</v>
      </c>
    </row>
    <row r="1299" spans="1:54" x14ac:dyDescent="0.25">
      <c r="A1299" s="8" t="s">
        <v>1000</v>
      </c>
      <c r="B1299" s="8">
        <v>28</v>
      </c>
      <c r="C1299" s="10" t="s">
        <v>590</v>
      </c>
      <c r="D1299" s="10" t="s">
        <v>596</v>
      </c>
      <c r="E1299" s="10" t="s">
        <v>1943</v>
      </c>
      <c r="F1299" s="33">
        <f t="shared" si="20"/>
        <v>25.899999999999977</v>
      </c>
      <c r="G1299" s="8">
        <v>21.5</v>
      </c>
      <c r="H1299" s="8">
        <v>33.78</v>
      </c>
      <c r="I1299" s="14">
        <v>27.64</v>
      </c>
      <c r="J1299" s="14">
        <v>9.5500000000000114</v>
      </c>
      <c r="K1299" s="8"/>
      <c r="L1299" s="11">
        <v>2</v>
      </c>
      <c r="M1299" s="11">
        <v>1</v>
      </c>
      <c r="N1299" s="11">
        <v>0</v>
      </c>
      <c r="O1299" s="11">
        <v>0</v>
      </c>
      <c r="P1299" s="11">
        <v>0</v>
      </c>
      <c r="Q1299" s="11">
        <v>0</v>
      </c>
      <c r="R1299" s="11">
        <v>0</v>
      </c>
      <c r="S1299" s="11">
        <v>0</v>
      </c>
      <c r="T1299" s="11">
        <v>2</v>
      </c>
      <c r="U1299" s="11">
        <v>0</v>
      </c>
      <c r="V1299" s="11">
        <v>0</v>
      </c>
      <c r="W1299" s="11">
        <v>0</v>
      </c>
      <c r="X1299" s="11">
        <v>0</v>
      </c>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36">
        <v>9</v>
      </c>
      <c r="AX1299" s="36">
        <v>0.55000000000001137</v>
      </c>
      <c r="AY1299" s="36">
        <v>123</v>
      </c>
      <c r="AZ1299" s="36">
        <v>125</v>
      </c>
      <c r="BA1299" s="36">
        <v>124.10000000000002</v>
      </c>
      <c r="BB1299" s="37">
        <f>SUMPRODUCT(L1299:X1299,分數請填寫在這邊!C$7:O$7)</f>
        <v>150</v>
      </c>
    </row>
    <row r="1300" spans="1:54" x14ac:dyDescent="0.25">
      <c r="A1300" s="8" t="s">
        <v>1000</v>
      </c>
      <c r="B1300" s="8">
        <v>29</v>
      </c>
      <c r="C1300" s="10" t="s">
        <v>590</v>
      </c>
      <c r="D1300" s="10" t="s">
        <v>597</v>
      </c>
      <c r="E1300" s="10" t="s">
        <v>1944</v>
      </c>
      <c r="F1300" s="33">
        <f t="shared" si="20"/>
        <v>49.400000000000006</v>
      </c>
      <c r="G1300" s="8">
        <v>19</v>
      </c>
      <c r="H1300" s="8">
        <v>33.845714285714287</v>
      </c>
      <c r="I1300" s="14">
        <v>26.422857142857143</v>
      </c>
      <c r="J1300" s="14">
        <v>8.0285714285714249</v>
      </c>
      <c r="K1300" s="8"/>
      <c r="L1300" s="11">
        <v>1.25</v>
      </c>
      <c r="M1300" s="11">
        <v>1.25</v>
      </c>
      <c r="N1300" s="11">
        <v>0</v>
      </c>
      <c r="O1300" s="11">
        <v>0</v>
      </c>
      <c r="P1300" s="11">
        <v>0</v>
      </c>
      <c r="Q1300" s="11">
        <v>0</v>
      </c>
      <c r="R1300" s="11">
        <v>0</v>
      </c>
      <c r="S1300" s="11">
        <v>0</v>
      </c>
      <c r="T1300" s="11">
        <v>1</v>
      </c>
      <c r="U1300" s="11">
        <v>0</v>
      </c>
      <c r="V1300" s="11">
        <v>0</v>
      </c>
      <c r="W1300" s="11">
        <v>0</v>
      </c>
      <c r="X1300" s="11">
        <v>0</v>
      </c>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36">
        <v>8</v>
      </c>
      <c r="AX1300" s="36">
        <v>2.8571428571424917E-2</v>
      </c>
      <c r="AY1300" s="36">
        <v>75.5</v>
      </c>
      <c r="AZ1300" s="36">
        <v>79</v>
      </c>
      <c r="BA1300" s="36">
        <v>75.599999999999994</v>
      </c>
      <c r="BB1300" s="37">
        <f>SUMPRODUCT(L1300:X1300,分數請填寫在這邊!C$7:O$7)</f>
        <v>125</v>
      </c>
    </row>
    <row r="1301" spans="1:54" x14ac:dyDescent="0.25">
      <c r="A1301" s="8" t="s">
        <v>1000</v>
      </c>
      <c r="B1301" s="8">
        <v>30</v>
      </c>
      <c r="C1301" s="10" t="s">
        <v>590</v>
      </c>
      <c r="D1301" s="10" t="s">
        <v>2657</v>
      </c>
      <c r="E1301" s="10" t="s">
        <v>3004</v>
      </c>
      <c r="F1301" s="33">
        <f t="shared" si="20"/>
        <v>48.6875</v>
      </c>
      <c r="G1301" s="8">
        <v>21.800000000000004</v>
      </c>
      <c r="H1301" s="8">
        <v>34.9</v>
      </c>
      <c r="I1301" s="14">
        <v>28.35</v>
      </c>
      <c r="J1301" s="14">
        <v>10.4375</v>
      </c>
      <c r="K1301" s="8"/>
      <c r="L1301" s="11">
        <v>2</v>
      </c>
      <c r="M1301" s="11">
        <v>1</v>
      </c>
      <c r="N1301" s="11">
        <v>0</v>
      </c>
      <c r="O1301" s="11">
        <v>0</v>
      </c>
      <c r="P1301" s="11">
        <v>0</v>
      </c>
      <c r="Q1301" s="11">
        <v>0</v>
      </c>
      <c r="R1301" s="11">
        <v>0</v>
      </c>
      <c r="S1301" s="11">
        <v>0</v>
      </c>
      <c r="T1301" s="11">
        <v>1</v>
      </c>
      <c r="U1301" s="11">
        <v>0</v>
      </c>
      <c r="V1301" s="11">
        <v>0</v>
      </c>
      <c r="W1301" s="11">
        <v>0</v>
      </c>
      <c r="X1301" s="11">
        <v>0</v>
      </c>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36">
        <v>10</v>
      </c>
      <c r="AX1301" s="36">
        <v>0.4375</v>
      </c>
      <c r="AY1301" s="36">
        <v>100</v>
      </c>
      <c r="AZ1301" s="36">
        <v>103</v>
      </c>
      <c r="BA1301" s="36">
        <v>101.3125</v>
      </c>
      <c r="BB1301" s="37">
        <f>SUMPRODUCT(L1301:X1301,分數請填寫在這邊!C$7:O$7)</f>
        <v>150</v>
      </c>
    </row>
    <row r="1302" spans="1:54" x14ac:dyDescent="0.25">
      <c r="A1302" s="8" t="s">
        <v>1000</v>
      </c>
      <c r="B1302" s="8">
        <v>31</v>
      </c>
      <c r="C1302" s="10" t="s">
        <v>590</v>
      </c>
      <c r="D1302" s="10" t="s">
        <v>2658</v>
      </c>
      <c r="E1302" s="10" t="s">
        <v>3005</v>
      </c>
      <c r="F1302" s="33">
        <f t="shared" si="20"/>
        <v>47</v>
      </c>
      <c r="G1302" s="8">
        <v>22.911111111111111</v>
      </c>
      <c r="H1302" s="8">
        <v>36.14</v>
      </c>
      <c r="I1302" s="14">
        <v>29.525555555555556</v>
      </c>
      <c r="J1302" s="14">
        <v>11.906944444444449</v>
      </c>
      <c r="K1302" s="8"/>
      <c r="L1302" s="11">
        <v>2</v>
      </c>
      <c r="M1302" s="11">
        <v>1</v>
      </c>
      <c r="N1302" s="11">
        <v>0</v>
      </c>
      <c r="O1302" s="11">
        <v>0</v>
      </c>
      <c r="P1302" s="11">
        <v>0</v>
      </c>
      <c r="Q1302" s="11">
        <v>0</v>
      </c>
      <c r="R1302" s="11">
        <v>1</v>
      </c>
      <c r="S1302" s="11">
        <v>0</v>
      </c>
      <c r="T1302" s="11">
        <v>0</v>
      </c>
      <c r="U1302" s="11">
        <v>0</v>
      </c>
      <c r="V1302" s="11">
        <v>0</v>
      </c>
      <c r="W1302" s="11">
        <v>0</v>
      </c>
      <c r="X1302" s="11">
        <v>0</v>
      </c>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36">
        <v>11</v>
      </c>
      <c r="AX1302" s="36">
        <v>0.90694444444444855</v>
      </c>
      <c r="AY1302" s="36">
        <v>103</v>
      </c>
      <c r="AZ1302" s="36">
        <v>103</v>
      </c>
      <c r="BA1302" s="36">
        <v>103</v>
      </c>
      <c r="BB1302" s="37">
        <f>SUMPRODUCT(L1302:X1302,分數請填寫在這邊!C$7:O$7)</f>
        <v>150</v>
      </c>
    </row>
    <row r="1303" spans="1:54" x14ac:dyDescent="0.25">
      <c r="A1303" s="8" t="s">
        <v>1000</v>
      </c>
      <c r="B1303" s="8">
        <v>32</v>
      </c>
      <c r="C1303" s="10" t="s">
        <v>590</v>
      </c>
      <c r="D1303" s="10" t="s">
        <v>598</v>
      </c>
      <c r="E1303" s="10" t="s">
        <v>1945</v>
      </c>
      <c r="F1303" s="33">
        <f t="shared" si="20"/>
        <v>-23.912500000000009</v>
      </c>
      <c r="G1303" s="8">
        <v>28.099999999999998</v>
      </c>
      <c r="H1303" s="8">
        <v>38.96</v>
      </c>
      <c r="I1303" s="14">
        <v>33.53</v>
      </c>
      <c r="J1303" s="14">
        <v>16.912500000000009</v>
      </c>
      <c r="K1303" s="8"/>
      <c r="L1303" s="11">
        <v>2</v>
      </c>
      <c r="M1303" s="11">
        <v>0</v>
      </c>
      <c r="N1303" s="11">
        <v>0</v>
      </c>
      <c r="O1303" s="11">
        <v>0</v>
      </c>
      <c r="P1303" s="11">
        <v>0</v>
      </c>
      <c r="Q1303" s="11">
        <v>0</v>
      </c>
      <c r="R1303" s="11">
        <v>0</v>
      </c>
      <c r="S1303" s="11">
        <v>0</v>
      </c>
      <c r="T1303" s="11">
        <v>1</v>
      </c>
      <c r="U1303" s="11">
        <v>0</v>
      </c>
      <c r="V1303" s="11">
        <v>0</v>
      </c>
      <c r="W1303" s="11">
        <v>1</v>
      </c>
      <c r="X1303" s="11">
        <v>0</v>
      </c>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36">
        <v>16</v>
      </c>
      <c r="AX1303" s="36">
        <v>0.91250000000000853</v>
      </c>
      <c r="AY1303" s="36">
        <v>123</v>
      </c>
      <c r="AZ1303" s="36">
        <v>124</v>
      </c>
      <c r="BA1303" s="36">
        <v>123.91250000000001</v>
      </c>
      <c r="BB1303" s="37">
        <f>SUMPRODUCT(L1303:X1303,分數請填寫在這邊!C$7:O$7)</f>
        <v>100</v>
      </c>
    </row>
    <row r="1304" spans="1:54" x14ac:dyDescent="0.25">
      <c r="A1304" s="8" t="s">
        <v>1000</v>
      </c>
      <c r="B1304" s="8">
        <v>33</v>
      </c>
      <c r="C1304" s="10" t="s">
        <v>590</v>
      </c>
      <c r="D1304" s="10" t="s">
        <v>892</v>
      </c>
      <c r="E1304" s="10" t="s">
        <v>2381</v>
      </c>
      <c r="F1304" s="33">
        <f t="shared" si="20"/>
        <v>24.422916666666623</v>
      </c>
      <c r="G1304" s="8">
        <v>27.016666666666669</v>
      </c>
      <c r="H1304" s="8">
        <v>38.39</v>
      </c>
      <c r="I1304" s="14">
        <v>32.703333333333333</v>
      </c>
      <c r="J1304" s="14">
        <v>15.879166666666677</v>
      </c>
      <c r="K1304" s="8"/>
      <c r="L1304" s="11">
        <v>2</v>
      </c>
      <c r="M1304" s="11">
        <v>1</v>
      </c>
      <c r="N1304" s="11">
        <v>0</v>
      </c>
      <c r="O1304" s="11">
        <v>0</v>
      </c>
      <c r="P1304" s="11">
        <v>0</v>
      </c>
      <c r="Q1304" s="11">
        <v>0</v>
      </c>
      <c r="R1304" s="11">
        <v>0</v>
      </c>
      <c r="S1304" s="11">
        <v>0</v>
      </c>
      <c r="T1304" s="11">
        <v>1.5</v>
      </c>
      <c r="U1304" s="11">
        <v>0</v>
      </c>
      <c r="V1304" s="11">
        <v>0</v>
      </c>
      <c r="W1304" s="11">
        <v>0</v>
      </c>
      <c r="X1304" s="11">
        <v>0</v>
      </c>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36">
        <v>15</v>
      </c>
      <c r="AX1304" s="36">
        <v>0.87916666666667709</v>
      </c>
      <c r="AY1304" s="36">
        <v>122.5</v>
      </c>
      <c r="AZ1304" s="36">
        <v>126</v>
      </c>
      <c r="BA1304" s="36">
        <v>125.57708333333338</v>
      </c>
      <c r="BB1304" s="37">
        <f>SUMPRODUCT(L1304:X1304,分數請填寫在這邊!C$7:O$7)</f>
        <v>150</v>
      </c>
    </row>
    <row r="1305" spans="1:54" x14ac:dyDescent="0.25">
      <c r="A1305" s="8" t="s">
        <v>1000</v>
      </c>
      <c r="B1305" s="8">
        <v>34</v>
      </c>
      <c r="C1305" s="10" t="s">
        <v>590</v>
      </c>
      <c r="D1305" s="10" t="s">
        <v>893</v>
      </c>
      <c r="E1305" s="10" t="s">
        <v>2382</v>
      </c>
      <c r="F1305" s="33">
        <f t="shared" si="20"/>
        <v>-5.9672619047619264</v>
      </c>
      <c r="G1305" s="8">
        <v>22.628571428571426</v>
      </c>
      <c r="H1305" s="8">
        <v>30.158333333333331</v>
      </c>
      <c r="I1305" s="14">
        <v>26.393452380952379</v>
      </c>
      <c r="J1305" s="14">
        <v>7.9918154761904816</v>
      </c>
      <c r="K1305" s="8"/>
      <c r="L1305" s="11">
        <v>2</v>
      </c>
      <c r="M1305" s="11">
        <v>0</v>
      </c>
      <c r="N1305" s="11">
        <v>0</v>
      </c>
      <c r="O1305" s="11">
        <v>0</v>
      </c>
      <c r="P1305" s="11">
        <v>0</v>
      </c>
      <c r="Q1305" s="11">
        <v>0</v>
      </c>
      <c r="R1305" s="11">
        <v>0</v>
      </c>
      <c r="S1305" s="11">
        <v>0</v>
      </c>
      <c r="T1305" s="11">
        <v>1</v>
      </c>
      <c r="U1305" s="11">
        <v>0</v>
      </c>
      <c r="V1305" s="11">
        <v>0</v>
      </c>
      <c r="W1305" s="11">
        <v>1</v>
      </c>
      <c r="X1305" s="11">
        <v>0</v>
      </c>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36">
        <v>7</v>
      </c>
      <c r="AX1305" s="36">
        <v>0.9918154761904816</v>
      </c>
      <c r="AY1305" s="36">
        <v>102</v>
      </c>
      <c r="AZ1305" s="36">
        <v>106</v>
      </c>
      <c r="BA1305" s="36">
        <v>105.96726190476193</v>
      </c>
      <c r="BB1305" s="37">
        <f>SUMPRODUCT(L1305:X1305,分數請填寫在這邊!C$7:O$7)</f>
        <v>100</v>
      </c>
    </row>
    <row r="1306" spans="1:54" x14ac:dyDescent="0.25">
      <c r="A1306" s="8" t="s">
        <v>1000</v>
      </c>
      <c r="B1306" s="8">
        <v>35</v>
      </c>
      <c r="C1306" s="10" t="s">
        <v>590</v>
      </c>
      <c r="D1306" s="10" t="s">
        <v>599</v>
      </c>
      <c r="E1306" s="10" t="s">
        <v>1946</v>
      </c>
      <c r="F1306" s="33">
        <f t="shared" si="20"/>
        <v>-40.258611111111122</v>
      </c>
      <c r="G1306" s="8">
        <v>24.577777777777783</v>
      </c>
      <c r="H1306" s="8">
        <v>39.835999999999999</v>
      </c>
      <c r="I1306" s="14">
        <v>32.206888888888891</v>
      </c>
      <c r="J1306" s="14">
        <v>15.258611111111122</v>
      </c>
      <c r="K1306" s="8"/>
      <c r="L1306" s="11">
        <v>1</v>
      </c>
      <c r="M1306" s="11">
        <v>0</v>
      </c>
      <c r="N1306" s="11">
        <v>0</v>
      </c>
      <c r="O1306" s="11">
        <v>0</v>
      </c>
      <c r="P1306" s="11">
        <v>0</v>
      </c>
      <c r="Q1306" s="11">
        <v>0</v>
      </c>
      <c r="R1306" s="11">
        <v>1</v>
      </c>
      <c r="S1306" s="11">
        <v>1</v>
      </c>
      <c r="T1306" s="11">
        <v>0</v>
      </c>
      <c r="U1306" s="11">
        <v>0</v>
      </c>
      <c r="V1306" s="11">
        <v>0</v>
      </c>
      <c r="W1306" s="11">
        <v>0</v>
      </c>
      <c r="X1306" s="11">
        <v>0</v>
      </c>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36">
        <v>15</v>
      </c>
      <c r="AX1306" s="36">
        <v>0.25861111111112223</v>
      </c>
      <c r="AY1306" s="36">
        <v>90</v>
      </c>
      <c r="AZ1306" s="36">
        <v>91</v>
      </c>
      <c r="BA1306" s="36">
        <v>90.258611111111122</v>
      </c>
      <c r="BB1306" s="37">
        <f>SUMPRODUCT(L1306:X1306,分數請填寫在這邊!C$7:O$7)</f>
        <v>50</v>
      </c>
    </row>
    <row r="1307" spans="1:54" x14ac:dyDescent="0.25">
      <c r="A1307" s="8" t="s">
        <v>1000</v>
      </c>
      <c r="B1307" s="8">
        <v>36</v>
      </c>
      <c r="C1307" s="10" t="s">
        <v>590</v>
      </c>
      <c r="D1307" s="10" t="s">
        <v>600</v>
      </c>
      <c r="E1307" s="10" t="s">
        <v>1947</v>
      </c>
      <c r="F1307" s="33">
        <f t="shared" si="20"/>
        <v>-60.415384615384625</v>
      </c>
      <c r="G1307" s="8">
        <v>29.24</v>
      </c>
      <c r="H1307" s="8">
        <v>54.892307692307696</v>
      </c>
      <c r="I1307" s="14">
        <v>42.066153846153846</v>
      </c>
      <c r="J1307" s="14">
        <v>27.582692307692312</v>
      </c>
      <c r="K1307" s="8"/>
      <c r="L1307" s="11">
        <v>1</v>
      </c>
      <c r="M1307" s="11">
        <v>0</v>
      </c>
      <c r="N1307" s="11">
        <v>0</v>
      </c>
      <c r="O1307" s="11">
        <v>0</v>
      </c>
      <c r="P1307" s="11">
        <v>0</v>
      </c>
      <c r="Q1307" s="11">
        <v>0</v>
      </c>
      <c r="R1307" s="11">
        <v>1</v>
      </c>
      <c r="S1307" s="11">
        <v>0</v>
      </c>
      <c r="T1307" s="11">
        <v>1.25</v>
      </c>
      <c r="U1307" s="11">
        <v>0</v>
      </c>
      <c r="V1307" s="11">
        <v>0</v>
      </c>
      <c r="W1307" s="11">
        <v>0</v>
      </c>
      <c r="X1307" s="11">
        <v>0</v>
      </c>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36">
        <v>27</v>
      </c>
      <c r="AX1307" s="36">
        <v>0.58269230769231228</v>
      </c>
      <c r="AY1307" s="36">
        <v>109.25</v>
      </c>
      <c r="AZ1307" s="36">
        <v>111.25</v>
      </c>
      <c r="BA1307" s="36">
        <v>110.41538461538462</v>
      </c>
      <c r="BB1307" s="37">
        <f>SUMPRODUCT(L1307:X1307,分數請填寫在這邊!C$7:O$7)</f>
        <v>50</v>
      </c>
    </row>
    <row r="1308" spans="1:54" x14ac:dyDescent="0.25">
      <c r="A1308" s="8" t="s">
        <v>1000</v>
      </c>
      <c r="B1308" s="8">
        <v>37</v>
      </c>
      <c r="C1308" s="10" t="s">
        <v>590</v>
      </c>
      <c r="D1308" s="10" t="s">
        <v>601</v>
      </c>
      <c r="E1308" s="10" t="s">
        <v>1948</v>
      </c>
      <c r="F1308" s="33">
        <f t="shared" si="20"/>
        <v>-36.786931818181827</v>
      </c>
      <c r="G1308" s="8">
        <v>23.509090909090901</v>
      </c>
      <c r="H1308" s="8">
        <v>40.150000000000006</v>
      </c>
      <c r="I1308" s="14">
        <v>31.829545454545453</v>
      </c>
      <c r="J1308" s="14">
        <v>14.786931818181827</v>
      </c>
      <c r="K1308" s="8"/>
      <c r="L1308" s="11">
        <v>1</v>
      </c>
      <c r="M1308" s="11">
        <v>0</v>
      </c>
      <c r="N1308" s="11">
        <v>0</v>
      </c>
      <c r="O1308" s="11">
        <v>0</v>
      </c>
      <c r="P1308" s="11">
        <v>0</v>
      </c>
      <c r="Q1308" s="11">
        <v>0</v>
      </c>
      <c r="R1308" s="11">
        <v>1</v>
      </c>
      <c r="S1308" s="11">
        <v>0</v>
      </c>
      <c r="T1308" s="11">
        <v>1</v>
      </c>
      <c r="U1308" s="11">
        <v>0</v>
      </c>
      <c r="V1308" s="11">
        <v>0</v>
      </c>
      <c r="W1308" s="11">
        <v>0</v>
      </c>
      <c r="X1308" s="11">
        <v>0</v>
      </c>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36">
        <v>14</v>
      </c>
      <c r="AX1308" s="36">
        <v>0.78693181818182723</v>
      </c>
      <c r="AY1308" s="36">
        <v>86</v>
      </c>
      <c r="AZ1308" s="36">
        <v>87</v>
      </c>
      <c r="BA1308" s="36">
        <v>86.786931818181827</v>
      </c>
      <c r="BB1308" s="37">
        <f>SUMPRODUCT(L1308:X1308,分數請填寫在這邊!C$7:O$7)</f>
        <v>50</v>
      </c>
    </row>
    <row r="1309" spans="1:54" x14ac:dyDescent="0.25">
      <c r="A1309" s="8" t="s">
        <v>1000</v>
      </c>
      <c r="B1309" s="8">
        <v>38</v>
      </c>
      <c r="C1309" s="10" t="s">
        <v>590</v>
      </c>
      <c r="D1309" s="10" t="s">
        <v>602</v>
      </c>
      <c r="E1309" s="10" t="s">
        <v>1949</v>
      </c>
      <c r="F1309" s="33">
        <f t="shared" si="20"/>
        <v>-37</v>
      </c>
      <c r="G1309" s="8">
        <v>50.54</v>
      </c>
      <c r="H1309" s="8">
        <v>59.037499999999994</v>
      </c>
      <c r="I1309" s="14">
        <v>54.788749999999993</v>
      </c>
      <c r="J1309" s="14">
        <v>43.485937499999991</v>
      </c>
      <c r="K1309" s="8"/>
      <c r="L1309" s="11">
        <v>2</v>
      </c>
      <c r="M1309" s="11">
        <v>1</v>
      </c>
      <c r="N1309" s="11">
        <v>0</v>
      </c>
      <c r="O1309" s="11">
        <v>0</v>
      </c>
      <c r="P1309" s="11">
        <v>0</v>
      </c>
      <c r="Q1309" s="11">
        <v>0</v>
      </c>
      <c r="R1309" s="11">
        <v>0</v>
      </c>
      <c r="S1309" s="11">
        <v>0</v>
      </c>
      <c r="T1309" s="11">
        <v>2</v>
      </c>
      <c r="U1309" s="11">
        <v>0</v>
      </c>
      <c r="V1309" s="11">
        <v>0</v>
      </c>
      <c r="W1309" s="11">
        <v>0</v>
      </c>
      <c r="X1309" s="11">
        <v>0</v>
      </c>
      <c r="Y1309" s="8" t="s">
        <v>968</v>
      </c>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36">
        <v>43</v>
      </c>
      <c r="AX1309" s="36">
        <v>0.48593749999999147</v>
      </c>
      <c r="AY1309" s="36">
        <v>187</v>
      </c>
      <c r="AZ1309" s="36">
        <v>187</v>
      </c>
      <c r="BA1309" s="36">
        <v>187</v>
      </c>
      <c r="BB1309" s="37">
        <f>SUMPRODUCT(L1309:X1309,分數請填寫在這邊!C$7:O$7)</f>
        <v>150</v>
      </c>
    </row>
    <row r="1310" spans="1:54" x14ac:dyDescent="0.25">
      <c r="A1310" s="8" t="s">
        <v>1000</v>
      </c>
      <c r="B1310" s="8">
        <v>39</v>
      </c>
      <c r="C1310" s="10" t="s">
        <v>590</v>
      </c>
      <c r="D1310" s="10" t="s">
        <v>2659</v>
      </c>
      <c r="E1310" s="10" t="s">
        <v>3006</v>
      </c>
      <c r="F1310" s="33">
        <f t="shared" si="20"/>
        <v>-6</v>
      </c>
      <c r="G1310" s="8">
        <v>23.799999999999997</v>
      </c>
      <c r="H1310" s="8">
        <v>42.550000000000011</v>
      </c>
      <c r="I1310" s="14">
        <v>33.175000000000004</v>
      </c>
      <c r="J1310" s="14">
        <v>16.468750000000014</v>
      </c>
      <c r="K1310" s="8"/>
      <c r="L1310" s="11">
        <v>1</v>
      </c>
      <c r="M1310" s="11">
        <v>1</v>
      </c>
      <c r="N1310" s="11">
        <v>0</v>
      </c>
      <c r="O1310" s="11">
        <v>0</v>
      </c>
      <c r="P1310" s="11">
        <v>0</v>
      </c>
      <c r="Q1310" s="11">
        <v>0</v>
      </c>
      <c r="R1310" s="11">
        <v>0</v>
      </c>
      <c r="S1310" s="11">
        <v>0</v>
      </c>
      <c r="T1310" s="11">
        <v>2</v>
      </c>
      <c r="U1310" s="11">
        <v>0</v>
      </c>
      <c r="V1310" s="11">
        <v>0</v>
      </c>
      <c r="W1310" s="11">
        <v>0</v>
      </c>
      <c r="X1310" s="11">
        <v>0</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36">
        <v>16</v>
      </c>
      <c r="AX1310" s="36">
        <v>0.46875000000001421</v>
      </c>
      <c r="AY1310" s="36">
        <v>106</v>
      </c>
      <c r="AZ1310" s="36">
        <v>106</v>
      </c>
      <c r="BA1310" s="36">
        <v>106</v>
      </c>
      <c r="BB1310" s="37">
        <f>SUMPRODUCT(L1310:X1310,分數請填寫在這邊!C$7:O$7)</f>
        <v>100</v>
      </c>
    </row>
    <row r="1311" spans="1:54" x14ac:dyDescent="0.25">
      <c r="A1311" s="8" t="s">
        <v>1000</v>
      </c>
      <c r="B1311" s="8">
        <v>40</v>
      </c>
      <c r="C1311" s="10" t="s">
        <v>590</v>
      </c>
      <c r="D1311" s="10" t="s">
        <v>2660</v>
      </c>
      <c r="E1311" s="10" t="s">
        <v>3007</v>
      </c>
      <c r="F1311" s="33">
        <f t="shared" si="20"/>
        <v>-62.450000000000017</v>
      </c>
      <c r="G1311" s="8">
        <v>31.3</v>
      </c>
      <c r="H1311" s="8">
        <v>45.06</v>
      </c>
      <c r="I1311" s="14">
        <v>38.18</v>
      </c>
      <c r="J1311" s="14">
        <v>22.725000000000009</v>
      </c>
      <c r="K1311" s="8"/>
      <c r="L1311" s="11">
        <v>1</v>
      </c>
      <c r="M1311" s="11">
        <v>2</v>
      </c>
      <c r="N1311" s="11">
        <v>0</v>
      </c>
      <c r="O1311" s="11">
        <v>0</v>
      </c>
      <c r="P1311" s="11">
        <v>0</v>
      </c>
      <c r="Q1311" s="11">
        <v>0</v>
      </c>
      <c r="R1311" s="11">
        <v>0</v>
      </c>
      <c r="S1311" s="11">
        <v>0</v>
      </c>
      <c r="T1311" s="11">
        <v>2</v>
      </c>
      <c r="U1311" s="11">
        <v>0</v>
      </c>
      <c r="V1311" s="11">
        <v>1</v>
      </c>
      <c r="W1311" s="11">
        <v>2</v>
      </c>
      <c r="X1311" s="11">
        <v>0</v>
      </c>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36">
        <v>22</v>
      </c>
      <c r="AX1311" s="36">
        <v>0.72500000000000853</v>
      </c>
      <c r="AY1311" s="36">
        <v>211</v>
      </c>
      <c r="AZ1311" s="36">
        <v>213</v>
      </c>
      <c r="BA1311" s="36">
        <v>212.45000000000002</v>
      </c>
      <c r="BB1311" s="37">
        <f>SUMPRODUCT(L1311:X1311,分數請填寫在這邊!C$7:O$7)</f>
        <v>150</v>
      </c>
    </row>
    <row r="1312" spans="1:54" x14ac:dyDescent="0.25">
      <c r="A1312" s="8" t="s">
        <v>1000</v>
      </c>
      <c r="B1312" s="8">
        <v>41</v>
      </c>
      <c r="C1312" s="10" t="s">
        <v>590</v>
      </c>
      <c r="D1312" s="10" t="s">
        <v>2661</v>
      </c>
      <c r="E1312" s="10" t="s">
        <v>3008</v>
      </c>
      <c r="F1312" s="33">
        <f t="shared" si="20"/>
        <v>-54.5</v>
      </c>
      <c r="G1312" s="8">
        <v>24.533333333333335</v>
      </c>
      <c r="H1312" s="8">
        <v>41.628571428571426</v>
      </c>
      <c r="I1312" s="14">
        <v>33.080952380952382</v>
      </c>
      <c r="J1312" s="14">
        <v>16.351190476190482</v>
      </c>
      <c r="K1312" s="8"/>
      <c r="L1312" s="11">
        <v>1.5</v>
      </c>
      <c r="M1312" s="11">
        <v>0</v>
      </c>
      <c r="N1312" s="11">
        <v>0</v>
      </c>
      <c r="O1312" s="11">
        <v>0</v>
      </c>
      <c r="P1312" s="11">
        <v>0</v>
      </c>
      <c r="Q1312" s="11">
        <v>0</v>
      </c>
      <c r="R1312" s="11">
        <v>0</v>
      </c>
      <c r="S1312" s="11">
        <v>0</v>
      </c>
      <c r="T1312" s="11">
        <v>2</v>
      </c>
      <c r="U1312" s="11">
        <v>0</v>
      </c>
      <c r="V1312" s="11">
        <v>1.5</v>
      </c>
      <c r="W1312" s="11">
        <v>0</v>
      </c>
      <c r="X1312" s="11">
        <v>0</v>
      </c>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36">
        <v>16</v>
      </c>
      <c r="AX1312" s="36">
        <v>0.3511904761904816</v>
      </c>
      <c r="AY1312" s="36">
        <v>129.5</v>
      </c>
      <c r="AZ1312" s="36">
        <v>129.5</v>
      </c>
      <c r="BA1312" s="36">
        <v>129.5</v>
      </c>
      <c r="BB1312" s="37">
        <f>SUMPRODUCT(L1312:X1312,分數請填寫在這邊!C$7:O$7)</f>
        <v>75</v>
      </c>
    </row>
    <row r="1313" spans="1:54" x14ac:dyDescent="0.25">
      <c r="A1313" s="8" t="s">
        <v>1000</v>
      </c>
      <c r="B1313" s="8">
        <v>42</v>
      </c>
      <c r="C1313" s="10" t="s">
        <v>590</v>
      </c>
      <c r="D1313" s="10" t="s">
        <v>2662</v>
      </c>
      <c r="E1313" s="10" t="s">
        <v>3009</v>
      </c>
      <c r="F1313" s="33">
        <f t="shared" si="20"/>
        <v>-44.265625</v>
      </c>
      <c r="G1313" s="8">
        <v>19.849999999999994</v>
      </c>
      <c r="H1313" s="8">
        <v>41.233333333333327</v>
      </c>
      <c r="I1313" s="14">
        <v>30.541666666666661</v>
      </c>
      <c r="J1313" s="14">
        <v>13.177083333333329</v>
      </c>
      <c r="K1313" s="8"/>
      <c r="L1313" s="11">
        <v>2</v>
      </c>
      <c r="M1313" s="11">
        <v>0</v>
      </c>
      <c r="N1313" s="11">
        <v>0</v>
      </c>
      <c r="O1313" s="11">
        <v>0</v>
      </c>
      <c r="P1313" s="11">
        <v>0</v>
      </c>
      <c r="Q1313" s="11">
        <v>0</v>
      </c>
      <c r="R1313" s="11">
        <v>0</v>
      </c>
      <c r="S1313" s="11">
        <v>0</v>
      </c>
      <c r="T1313" s="11">
        <v>1.5</v>
      </c>
      <c r="U1313" s="11">
        <v>0</v>
      </c>
      <c r="V1313" s="11">
        <v>0</v>
      </c>
      <c r="W1313" s="11">
        <v>1.5</v>
      </c>
      <c r="X1313" s="11">
        <v>0</v>
      </c>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36">
        <v>13</v>
      </c>
      <c r="AX1313" s="36">
        <v>0.1770833333333286</v>
      </c>
      <c r="AY1313" s="36">
        <v>144</v>
      </c>
      <c r="AZ1313" s="36">
        <v>145.5</v>
      </c>
      <c r="BA1313" s="36">
        <v>144.265625</v>
      </c>
      <c r="BB1313" s="37">
        <f>SUMPRODUCT(L1313:X1313,分數請填寫在這邊!C$7:O$7)</f>
        <v>100</v>
      </c>
    </row>
    <row r="1314" spans="1:54" x14ac:dyDescent="0.25">
      <c r="A1314" s="8" t="s">
        <v>1000</v>
      </c>
      <c r="B1314" s="8">
        <v>43</v>
      </c>
      <c r="C1314" s="10" t="s">
        <v>590</v>
      </c>
      <c r="D1314" s="10" t="s">
        <v>894</v>
      </c>
      <c r="E1314" s="10" t="s">
        <v>2383</v>
      </c>
      <c r="F1314" s="33">
        <f t="shared" si="20"/>
        <v>-61.4375</v>
      </c>
      <c r="G1314" s="8">
        <v>31.325000000000003</v>
      </c>
      <c r="H1314" s="8">
        <v>42.625</v>
      </c>
      <c r="I1314" s="14">
        <v>36.975000000000001</v>
      </c>
      <c r="J1314" s="14">
        <v>21.21875</v>
      </c>
      <c r="K1314" s="8"/>
      <c r="L1314" s="11">
        <v>1</v>
      </c>
      <c r="M1314" s="11">
        <v>0</v>
      </c>
      <c r="N1314" s="11">
        <v>0</v>
      </c>
      <c r="O1314" s="11">
        <v>0</v>
      </c>
      <c r="P1314" s="11">
        <v>0</v>
      </c>
      <c r="Q1314" s="11">
        <v>0</v>
      </c>
      <c r="R1314" s="11">
        <v>0</v>
      </c>
      <c r="S1314" s="11">
        <v>0</v>
      </c>
      <c r="T1314" s="11">
        <v>1</v>
      </c>
      <c r="U1314" s="11">
        <v>0</v>
      </c>
      <c r="V1314" s="11">
        <v>1</v>
      </c>
      <c r="W1314" s="11">
        <v>1</v>
      </c>
      <c r="X1314" s="11">
        <v>0</v>
      </c>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36">
        <v>21</v>
      </c>
      <c r="AX1314" s="36">
        <v>0.21875</v>
      </c>
      <c r="AY1314" s="36">
        <v>111</v>
      </c>
      <c r="AZ1314" s="36">
        <v>113</v>
      </c>
      <c r="BA1314" s="36">
        <v>111.4375</v>
      </c>
      <c r="BB1314" s="37">
        <f>SUMPRODUCT(L1314:X1314,分數請填寫在這邊!C$7:O$7)</f>
        <v>50</v>
      </c>
    </row>
    <row r="1315" spans="1:54" x14ac:dyDescent="0.25">
      <c r="A1315" s="8" t="s">
        <v>1000</v>
      </c>
      <c r="B1315" s="8">
        <v>44</v>
      </c>
      <c r="C1315" s="10" t="s">
        <v>590</v>
      </c>
      <c r="D1315" s="10" t="s">
        <v>895</v>
      </c>
      <c r="E1315" s="10" t="s">
        <v>2384</v>
      </c>
      <c r="F1315" s="33">
        <f t="shared" si="20"/>
        <v>-33.28125</v>
      </c>
      <c r="G1315" s="8">
        <v>33.362499999999997</v>
      </c>
      <c r="H1315" s="8">
        <v>41.262500000000003</v>
      </c>
      <c r="I1315" s="14">
        <v>37.3125</v>
      </c>
      <c r="J1315" s="14">
        <v>21.640625</v>
      </c>
      <c r="K1315" s="8"/>
      <c r="L1315" s="11">
        <v>1</v>
      </c>
      <c r="M1315" s="11">
        <v>0</v>
      </c>
      <c r="N1315" s="11">
        <v>0</v>
      </c>
      <c r="O1315" s="11">
        <v>0</v>
      </c>
      <c r="P1315" s="11">
        <v>0</v>
      </c>
      <c r="Q1315" s="11">
        <v>0</v>
      </c>
      <c r="R1315" s="11">
        <v>0</v>
      </c>
      <c r="S1315" s="11">
        <v>0</v>
      </c>
      <c r="T1315" s="11">
        <v>1</v>
      </c>
      <c r="U1315" s="11">
        <v>0</v>
      </c>
      <c r="V1315" s="11">
        <v>1</v>
      </c>
      <c r="W1315" s="11">
        <v>0</v>
      </c>
      <c r="X1315" s="11">
        <v>0</v>
      </c>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36">
        <v>21</v>
      </c>
      <c r="AX1315" s="36">
        <v>0.640625</v>
      </c>
      <c r="AY1315" s="36">
        <v>82</v>
      </c>
      <c r="AZ1315" s="36">
        <v>84</v>
      </c>
      <c r="BA1315" s="36">
        <v>83.28125</v>
      </c>
      <c r="BB1315" s="37">
        <f>SUMPRODUCT(L1315:X1315,分數請填寫在這邊!C$7:O$7)</f>
        <v>50</v>
      </c>
    </row>
    <row r="1316" spans="1:54" x14ac:dyDescent="0.25">
      <c r="A1316" s="8" t="s">
        <v>1000</v>
      </c>
      <c r="B1316" s="8">
        <v>45</v>
      </c>
      <c r="C1316" s="10" t="s">
        <v>590</v>
      </c>
      <c r="D1316" s="10" t="s">
        <v>896</v>
      </c>
      <c r="E1316" s="10" t="s">
        <v>2385</v>
      </c>
      <c r="F1316" s="33">
        <f t="shared" si="20"/>
        <v>-52.166666666666742</v>
      </c>
      <c r="G1316" s="8">
        <v>28.216666666666669</v>
      </c>
      <c r="H1316" s="8">
        <v>39.050000000000011</v>
      </c>
      <c r="I1316" s="14">
        <v>33.63333333333334</v>
      </c>
      <c r="J1316" s="14">
        <v>17.041666666666686</v>
      </c>
      <c r="K1316" s="8"/>
      <c r="L1316" s="11">
        <v>2</v>
      </c>
      <c r="M1316" s="11">
        <v>0</v>
      </c>
      <c r="N1316" s="11">
        <v>0</v>
      </c>
      <c r="O1316" s="11">
        <v>0</v>
      </c>
      <c r="P1316" s="11">
        <v>0</v>
      </c>
      <c r="Q1316" s="11">
        <v>0</v>
      </c>
      <c r="R1316" s="11">
        <v>1</v>
      </c>
      <c r="S1316" s="11">
        <v>0</v>
      </c>
      <c r="T1316" s="11">
        <v>2</v>
      </c>
      <c r="U1316" s="11">
        <v>0</v>
      </c>
      <c r="V1316" s="11">
        <v>0</v>
      </c>
      <c r="W1316" s="11">
        <v>0</v>
      </c>
      <c r="X1316" s="11">
        <v>0</v>
      </c>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36">
        <v>17</v>
      </c>
      <c r="AX1316" s="36">
        <v>4.1666666666685614E-2</v>
      </c>
      <c r="AY1316" s="36">
        <v>152</v>
      </c>
      <c r="AZ1316" s="36">
        <v>156</v>
      </c>
      <c r="BA1316" s="36">
        <v>152.16666666666674</v>
      </c>
      <c r="BB1316" s="37">
        <f>SUMPRODUCT(L1316:X1316,分數請填寫在這邊!C$7:O$7)</f>
        <v>100</v>
      </c>
    </row>
    <row r="1317" spans="1:54" x14ac:dyDescent="0.25">
      <c r="A1317" s="8" t="s">
        <v>1000</v>
      </c>
      <c r="B1317" s="8">
        <v>46</v>
      </c>
      <c r="C1317" s="10" t="s">
        <v>590</v>
      </c>
      <c r="D1317" s="10" t="s">
        <v>2663</v>
      </c>
      <c r="E1317" s="10" t="s">
        <v>3010</v>
      </c>
      <c r="F1317" s="33">
        <f t="shared" si="20"/>
        <v>49.400000000000006</v>
      </c>
      <c r="G1317" s="8">
        <v>22.759999999999998</v>
      </c>
      <c r="H1317" s="8">
        <v>38.360000000000007</v>
      </c>
      <c r="I1317" s="14">
        <v>30.560000000000002</v>
      </c>
      <c r="J1317" s="14">
        <v>13.200000000000003</v>
      </c>
      <c r="K1317" s="8"/>
      <c r="L1317" s="11">
        <v>2</v>
      </c>
      <c r="M1317" s="11">
        <v>1.75</v>
      </c>
      <c r="N1317" s="11">
        <v>0</v>
      </c>
      <c r="O1317" s="11">
        <v>0</v>
      </c>
      <c r="P1317" s="11">
        <v>0</v>
      </c>
      <c r="Q1317" s="11">
        <v>0</v>
      </c>
      <c r="R1317" s="11">
        <v>0</v>
      </c>
      <c r="S1317" s="11">
        <v>0</v>
      </c>
      <c r="T1317" s="11">
        <v>1.75</v>
      </c>
      <c r="U1317" s="11">
        <v>0</v>
      </c>
      <c r="V1317" s="11">
        <v>0</v>
      </c>
      <c r="W1317" s="11">
        <v>0</v>
      </c>
      <c r="X1317" s="11">
        <v>0</v>
      </c>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36">
        <v>13</v>
      </c>
      <c r="AX1317" s="36">
        <v>0.20000000000000284</v>
      </c>
      <c r="AY1317" s="36">
        <v>137.75</v>
      </c>
      <c r="AZ1317" s="36">
        <v>139.5</v>
      </c>
      <c r="BA1317" s="36">
        <v>138.1</v>
      </c>
      <c r="BB1317" s="37">
        <f>SUMPRODUCT(L1317:X1317,分數請填寫在這邊!C$7:O$7)</f>
        <v>187.5</v>
      </c>
    </row>
    <row r="1318" spans="1:54" x14ac:dyDescent="0.25">
      <c r="A1318" s="8" t="s">
        <v>1000</v>
      </c>
      <c r="B1318" s="8">
        <v>47</v>
      </c>
      <c r="C1318" s="10" t="s">
        <v>590</v>
      </c>
      <c r="D1318" s="10" t="s">
        <v>2664</v>
      </c>
      <c r="E1318" s="10" t="s">
        <v>3011</v>
      </c>
      <c r="F1318" s="33">
        <f t="shared" si="20"/>
        <v>-52.589145768025105</v>
      </c>
      <c r="G1318" s="8">
        <v>28.454545454545453</v>
      </c>
      <c r="H1318" s="8">
        <v>45.186206896551724</v>
      </c>
      <c r="I1318" s="14">
        <v>36.820376175548589</v>
      </c>
      <c r="J1318" s="14">
        <v>21.025470219435746</v>
      </c>
      <c r="K1318" s="8"/>
      <c r="L1318" s="11">
        <v>2</v>
      </c>
      <c r="M1318" s="11">
        <v>0</v>
      </c>
      <c r="N1318" s="11">
        <v>0</v>
      </c>
      <c r="O1318" s="11">
        <v>0</v>
      </c>
      <c r="P1318" s="11">
        <v>0</v>
      </c>
      <c r="Q1318" s="11">
        <v>0</v>
      </c>
      <c r="R1318" s="11">
        <v>0</v>
      </c>
      <c r="S1318" s="11">
        <v>0</v>
      </c>
      <c r="T1318" s="11">
        <v>1.75</v>
      </c>
      <c r="U1318" s="11">
        <v>0</v>
      </c>
      <c r="V1318" s="11">
        <v>1.75</v>
      </c>
      <c r="W1318" s="11">
        <v>0</v>
      </c>
      <c r="X1318" s="11">
        <v>0</v>
      </c>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36">
        <v>21</v>
      </c>
      <c r="AX1318" s="36">
        <v>2.5470219435746344E-2</v>
      </c>
      <c r="AY1318" s="36">
        <v>152.5</v>
      </c>
      <c r="AZ1318" s="36">
        <v>156</v>
      </c>
      <c r="BA1318" s="36">
        <v>152.58914576802511</v>
      </c>
      <c r="BB1318" s="37">
        <f>SUMPRODUCT(L1318:X1318,分數請填寫在這邊!C$7:O$7)</f>
        <v>100</v>
      </c>
    </row>
    <row r="1319" spans="1:54" x14ac:dyDescent="0.25">
      <c r="A1319" s="8" t="s">
        <v>1000</v>
      </c>
      <c r="B1319" s="8">
        <v>48</v>
      </c>
      <c r="C1319" s="10" t="s">
        <v>590</v>
      </c>
      <c r="D1319" s="10" t="s">
        <v>2665</v>
      </c>
      <c r="E1319" s="10" t="s">
        <v>3012</v>
      </c>
      <c r="F1319" s="33">
        <f t="shared" si="20"/>
        <v>46.73124999999996</v>
      </c>
      <c r="G1319" s="8">
        <v>26.460000000000004</v>
      </c>
      <c r="H1319" s="8">
        <v>37.32</v>
      </c>
      <c r="I1319" s="14">
        <v>31.89</v>
      </c>
      <c r="J1319" s="14">
        <v>14.862500000000011</v>
      </c>
      <c r="K1319" s="8"/>
      <c r="L1319" s="11">
        <v>2</v>
      </c>
      <c r="M1319" s="11">
        <v>1.75</v>
      </c>
      <c r="N1319" s="11">
        <v>0</v>
      </c>
      <c r="O1319" s="11">
        <v>0</v>
      </c>
      <c r="P1319" s="11">
        <v>0</v>
      </c>
      <c r="Q1319" s="11">
        <v>0</v>
      </c>
      <c r="R1319" s="11">
        <v>1.75</v>
      </c>
      <c r="S1319" s="11">
        <v>0</v>
      </c>
      <c r="T1319" s="11">
        <v>0</v>
      </c>
      <c r="U1319" s="11">
        <v>0</v>
      </c>
      <c r="V1319" s="11">
        <v>0</v>
      </c>
      <c r="W1319" s="11">
        <v>0</v>
      </c>
      <c r="X1319" s="11">
        <v>0</v>
      </c>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36">
        <v>14</v>
      </c>
      <c r="AX1319" s="36">
        <v>0.86250000000001137</v>
      </c>
      <c r="AY1319" s="36">
        <v>137.75</v>
      </c>
      <c r="AZ1319" s="36">
        <v>141.25</v>
      </c>
      <c r="BA1319" s="36">
        <v>140.76875000000004</v>
      </c>
      <c r="BB1319" s="37">
        <f>SUMPRODUCT(L1319:X1319,分數請填寫在這邊!C$7:O$7)</f>
        <v>187.5</v>
      </c>
    </row>
    <row r="1320" spans="1:54" x14ac:dyDescent="0.25">
      <c r="A1320" s="8" t="s">
        <v>1000</v>
      </c>
      <c r="B1320" s="8">
        <v>49</v>
      </c>
      <c r="C1320" s="10" t="s">
        <v>590</v>
      </c>
      <c r="D1320" s="10" t="s">
        <v>2666</v>
      </c>
      <c r="E1320" s="10" t="s">
        <v>3013</v>
      </c>
      <c r="F1320" s="33">
        <f t="shared" si="20"/>
        <v>102.486</v>
      </c>
      <c r="G1320" s="8">
        <v>27.461333333333332</v>
      </c>
      <c r="H1320" s="8">
        <v>37.566666666666663</v>
      </c>
      <c r="I1320" s="14">
        <v>32.513999999999996</v>
      </c>
      <c r="J1320" s="14">
        <v>32.513999999999996</v>
      </c>
      <c r="K1320" s="8"/>
      <c r="L1320" s="11">
        <v>2</v>
      </c>
      <c r="M1320" s="11">
        <v>1</v>
      </c>
      <c r="N1320" s="11">
        <v>1.5</v>
      </c>
      <c r="O1320" s="11">
        <v>0</v>
      </c>
      <c r="P1320" s="11">
        <v>0</v>
      </c>
      <c r="Q1320" s="11">
        <v>0</v>
      </c>
      <c r="R1320" s="11">
        <v>0</v>
      </c>
      <c r="S1320" s="11">
        <v>0</v>
      </c>
      <c r="T1320" s="11">
        <v>0</v>
      </c>
      <c r="U1320" s="11">
        <v>0</v>
      </c>
      <c r="V1320" s="11">
        <v>0</v>
      </c>
      <c r="W1320" s="11">
        <v>0</v>
      </c>
      <c r="X1320" s="11">
        <v>0</v>
      </c>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36">
        <v>15</v>
      </c>
      <c r="AX1320" s="36">
        <v>0.64249999999999829</v>
      </c>
      <c r="AY1320" s="36">
        <v>94</v>
      </c>
      <c r="AZ1320" s="36">
        <v>97.5</v>
      </c>
      <c r="BA1320" s="36">
        <v>122.514</v>
      </c>
      <c r="BB1320" s="37">
        <f>SUMPRODUCT(L1320:X1320,分數請填寫在這邊!C$7:O$7)</f>
        <v>225</v>
      </c>
    </row>
    <row r="1321" spans="1:54" x14ac:dyDescent="0.25">
      <c r="A1321" s="8" t="s">
        <v>1000</v>
      </c>
      <c r="B1321" s="8">
        <v>50</v>
      </c>
      <c r="C1321" s="10" t="s">
        <v>590</v>
      </c>
      <c r="D1321" s="10" t="s">
        <v>603</v>
      </c>
      <c r="E1321" s="10" t="s">
        <v>1950</v>
      </c>
      <c r="F1321" s="33">
        <f t="shared" si="20"/>
        <v>16.24318181818181</v>
      </c>
      <c r="G1321" s="8">
        <v>42.774545454545454</v>
      </c>
      <c r="H1321" s="8">
        <v>51.236363636363642</v>
      </c>
      <c r="I1321" s="14">
        <v>47.005454545454548</v>
      </c>
      <c r="J1321" s="14">
        <v>33.75681818181819</v>
      </c>
      <c r="K1321" s="8"/>
      <c r="L1321" s="11">
        <v>1</v>
      </c>
      <c r="M1321" s="11">
        <v>0</v>
      </c>
      <c r="N1321" s="11">
        <v>0</v>
      </c>
      <c r="O1321" s="11">
        <v>0</v>
      </c>
      <c r="P1321" s="11">
        <v>1</v>
      </c>
      <c r="Q1321" s="11">
        <v>0</v>
      </c>
      <c r="R1321" s="11">
        <v>0</v>
      </c>
      <c r="S1321" s="11">
        <v>0</v>
      </c>
      <c r="T1321" s="11">
        <v>0</v>
      </c>
      <c r="U1321" s="11">
        <v>0</v>
      </c>
      <c r="V1321" s="11">
        <v>1</v>
      </c>
      <c r="W1321" s="11">
        <v>0</v>
      </c>
      <c r="X1321" s="11">
        <v>0</v>
      </c>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36">
        <v>33</v>
      </c>
      <c r="AX1321" s="36">
        <v>0.75681818181818983</v>
      </c>
      <c r="AY1321" s="36">
        <v>83</v>
      </c>
      <c r="AZ1321" s="36">
        <v>84</v>
      </c>
      <c r="BA1321" s="36">
        <v>83.75681818181819</v>
      </c>
      <c r="BB1321" s="37">
        <f>SUMPRODUCT(L1321:X1321,分數請填寫在這邊!C$7:O$7)</f>
        <v>100</v>
      </c>
    </row>
    <row r="1322" spans="1:54" x14ac:dyDescent="0.25">
      <c r="A1322" s="8" t="s">
        <v>1000</v>
      </c>
      <c r="B1322" s="8">
        <v>51</v>
      </c>
      <c r="C1322" s="10" t="s">
        <v>590</v>
      </c>
      <c r="D1322" s="10" t="s">
        <v>897</v>
      </c>
      <c r="E1322" s="10" t="s">
        <v>2386</v>
      </c>
      <c r="F1322" s="33">
        <f t="shared" si="20"/>
        <v>71</v>
      </c>
      <c r="G1322" s="8">
        <v>32.525714285714287</v>
      </c>
      <c r="H1322" s="8">
        <v>42.091999999999999</v>
      </c>
      <c r="I1322" s="14">
        <v>37.308857142857143</v>
      </c>
      <c r="J1322" s="14">
        <v>37.308857142857143</v>
      </c>
      <c r="K1322" s="8"/>
      <c r="L1322" s="11">
        <v>1</v>
      </c>
      <c r="M1322" s="11">
        <v>0</v>
      </c>
      <c r="N1322" s="11">
        <v>1</v>
      </c>
      <c r="O1322" s="11">
        <v>0</v>
      </c>
      <c r="P1322" s="11">
        <v>0</v>
      </c>
      <c r="Q1322" s="11">
        <v>0</v>
      </c>
      <c r="R1322" s="11">
        <v>0</v>
      </c>
      <c r="S1322" s="11">
        <v>0</v>
      </c>
      <c r="T1322" s="11">
        <v>0</v>
      </c>
      <c r="U1322" s="11">
        <v>1</v>
      </c>
      <c r="V1322" s="11">
        <v>0</v>
      </c>
      <c r="W1322" s="11">
        <v>0</v>
      </c>
      <c r="X1322" s="11">
        <v>0</v>
      </c>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36">
        <v>21</v>
      </c>
      <c r="AX1322" s="36">
        <v>0.63607142857142662</v>
      </c>
      <c r="AY1322" s="36">
        <v>64</v>
      </c>
      <c r="AZ1322" s="36">
        <v>65</v>
      </c>
      <c r="BA1322" s="36">
        <v>79</v>
      </c>
      <c r="BB1322" s="37">
        <f>SUMPRODUCT(L1322:X1322,分數請填寫在這邊!C$7:O$7)</f>
        <v>150</v>
      </c>
    </row>
    <row r="1323" spans="1:54" x14ac:dyDescent="0.25">
      <c r="A1323" s="8" t="s">
        <v>1000</v>
      </c>
      <c r="B1323" s="8">
        <v>52</v>
      </c>
      <c r="C1323" s="10" t="s">
        <v>590</v>
      </c>
      <c r="D1323" s="10" t="s">
        <v>898</v>
      </c>
      <c r="E1323" s="10" t="s">
        <v>2387</v>
      </c>
      <c r="F1323" s="33">
        <f t="shared" si="20"/>
        <v>137</v>
      </c>
      <c r="G1323" s="8">
        <v>32.469333333333331</v>
      </c>
      <c r="H1323" s="8">
        <v>42.1</v>
      </c>
      <c r="I1323" s="14">
        <v>37.284666666666666</v>
      </c>
      <c r="J1323" s="14">
        <v>37.284666666666666</v>
      </c>
      <c r="K1323" s="8"/>
      <c r="L1323" s="11">
        <v>0</v>
      </c>
      <c r="M1323" s="11">
        <v>1.75</v>
      </c>
      <c r="N1323" s="11">
        <v>2</v>
      </c>
      <c r="O1323" s="11">
        <v>0</v>
      </c>
      <c r="P1323" s="11">
        <v>0</v>
      </c>
      <c r="Q1323" s="11">
        <v>0</v>
      </c>
      <c r="R1323" s="11">
        <v>0</v>
      </c>
      <c r="S1323" s="11">
        <v>0</v>
      </c>
      <c r="T1323" s="11">
        <v>0</v>
      </c>
      <c r="U1323" s="11">
        <v>1</v>
      </c>
      <c r="V1323" s="11">
        <v>0</v>
      </c>
      <c r="W1323" s="11">
        <v>0</v>
      </c>
      <c r="X1323" s="11">
        <v>0</v>
      </c>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36">
        <v>21</v>
      </c>
      <c r="AX1323" s="36">
        <v>0.60583333333333655</v>
      </c>
      <c r="AY1323" s="36">
        <v>69.5</v>
      </c>
      <c r="AZ1323" s="36">
        <v>73.25</v>
      </c>
      <c r="BA1323" s="36">
        <v>100.5</v>
      </c>
      <c r="BB1323" s="37">
        <f>SUMPRODUCT(L1323:X1323,分數請填寫在這邊!C$7:O$7)</f>
        <v>237.5</v>
      </c>
    </row>
    <row r="1324" spans="1:54" x14ac:dyDescent="0.25">
      <c r="A1324" s="8" t="s">
        <v>1000</v>
      </c>
      <c r="B1324" s="8">
        <v>53</v>
      </c>
      <c r="C1324" s="10" t="s">
        <v>590</v>
      </c>
      <c r="D1324" s="10" t="s">
        <v>899</v>
      </c>
      <c r="E1324" s="10" t="s">
        <v>2388</v>
      </c>
      <c r="F1324" s="33">
        <f t="shared" si="20"/>
        <v>130.76260869565218</v>
      </c>
      <c r="G1324" s="8">
        <v>31.080000000000002</v>
      </c>
      <c r="H1324" s="8">
        <v>41.288695652173914</v>
      </c>
      <c r="I1324" s="14">
        <v>36.184347826086956</v>
      </c>
      <c r="J1324" s="14">
        <v>36.184347826086956</v>
      </c>
      <c r="K1324" s="8"/>
      <c r="L1324" s="11">
        <v>2</v>
      </c>
      <c r="M1324" s="11">
        <v>2</v>
      </c>
      <c r="N1324" s="11">
        <v>1.75</v>
      </c>
      <c r="O1324" s="11">
        <v>0</v>
      </c>
      <c r="P1324" s="11">
        <v>0</v>
      </c>
      <c r="Q1324" s="11">
        <v>0</v>
      </c>
      <c r="R1324" s="11">
        <v>0</v>
      </c>
      <c r="S1324" s="11">
        <v>0</v>
      </c>
      <c r="T1324" s="11">
        <v>0</v>
      </c>
      <c r="U1324" s="11">
        <v>0</v>
      </c>
      <c r="V1324" s="11">
        <v>0</v>
      </c>
      <c r="W1324" s="11">
        <v>0</v>
      </c>
      <c r="X1324" s="11">
        <v>0</v>
      </c>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36">
        <v>20</v>
      </c>
      <c r="AX1324" s="36">
        <v>0.23043478260869676</v>
      </c>
      <c r="AY1324" s="36">
        <v>123.5</v>
      </c>
      <c r="AZ1324" s="36">
        <v>125.5</v>
      </c>
      <c r="BA1324" s="36">
        <v>156.73739130434782</v>
      </c>
      <c r="BB1324" s="37">
        <f>SUMPRODUCT(L1324:X1324,分數請填寫在這邊!C$7:O$7)</f>
        <v>287.5</v>
      </c>
    </row>
    <row r="1325" spans="1:54" x14ac:dyDescent="0.25">
      <c r="A1325" s="8" t="s">
        <v>1000</v>
      </c>
      <c r="B1325" s="8">
        <v>54</v>
      </c>
      <c r="C1325" s="10" t="s">
        <v>590</v>
      </c>
      <c r="D1325" s="10" t="s">
        <v>900</v>
      </c>
      <c r="E1325" s="10" t="s">
        <v>2389</v>
      </c>
      <c r="F1325" s="33">
        <f t="shared" si="20"/>
        <v>48.468749999999986</v>
      </c>
      <c r="G1325" s="8">
        <v>22.049999999999997</v>
      </c>
      <c r="H1325" s="8">
        <v>34.766666666666673</v>
      </c>
      <c r="I1325" s="14">
        <v>28.408333333333335</v>
      </c>
      <c r="J1325" s="14">
        <v>10.510416666666671</v>
      </c>
      <c r="K1325" s="8"/>
      <c r="L1325" s="11">
        <v>2</v>
      </c>
      <c r="M1325" s="11">
        <v>1</v>
      </c>
      <c r="N1325" s="11">
        <v>0</v>
      </c>
      <c r="O1325" s="11">
        <v>0</v>
      </c>
      <c r="P1325" s="11">
        <v>0</v>
      </c>
      <c r="Q1325" s="11">
        <v>0</v>
      </c>
      <c r="R1325" s="11">
        <v>0</v>
      </c>
      <c r="S1325" s="11">
        <v>0</v>
      </c>
      <c r="T1325" s="11">
        <v>1</v>
      </c>
      <c r="U1325" s="11">
        <v>0</v>
      </c>
      <c r="V1325" s="11">
        <v>0</v>
      </c>
      <c r="W1325" s="11">
        <v>0</v>
      </c>
      <c r="X1325" s="11">
        <v>0</v>
      </c>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36">
        <v>10</v>
      </c>
      <c r="AX1325" s="36">
        <v>0.5104166666666714</v>
      </c>
      <c r="AY1325" s="36">
        <v>100</v>
      </c>
      <c r="AZ1325" s="36">
        <v>103</v>
      </c>
      <c r="BA1325" s="36">
        <v>101.53125000000001</v>
      </c>
      <c r="BB1325" s="37">
        <f>SUMPRODUCT(L1325:X1325,分數請填寫在這邊!C$7:O$7)</f>
        <v>150</v>
      </c>
    </row>
    <row r="1326" spans="1:54" x14ac:dyDescent="0.25">
      <c r="A1326" s="8" t="s">
        <v>1000</v>
      </c>
      <c r="B1326" s="8">
        <v>55</v>
      </c>
      <c r="C1326" s="10" t="s">
        <v>590</v>
      </c>
      <c r="D1326" s="10" t="s">
        <v>2667</v>
      </c>
      <c r="E1326" s="10" t="s">
        <v>3014</v>
      </c>
      <c r="F1326" s="33">
        <f t="shared" si="20"/>
        <v>149.5</v>
      </c>
      <c r="G1326" s="8">
        <v>22.125</v>
      </c>
      <c r="H1326" s="8">
        <v>40.099999999999994</v>
      </c>
      <c r="I1326" s="14">
        <v>31.112499999999997</v>
      </c>
      <c r="J1326" s="14">
        <v>13.890625</v>
      </c>
      <c r="K1326" s="8"/>
      <c r="L1326" s="11">
        <v>1.5</v>
      </c>
      <c r="M1326" s="11">
        <v>2</v>
      </c>
      <c r="N1326" s="11">
        <v>0</v>
      </c>
      <c r="O1326" s="11">
        <v>0</v>
      </c>
      <c r="P1326" s="11">
        <v>0</v>
      </c>
      <c r="Q1326" s="11">
        <v>2</v>
      </c>
      <c r="R1326" s="11">
        <v>0</v>
      </c>
      <c r="S1326" s="11">
        <v>0</v>
      </c>
      <c r="T1326" s="11">
        <v>0</v>
      </c>
      <c r="U1326" s="11">
        <v>0</v>
      </c>
      <c r="V1326" s="11">
        <v>0</v>
      </c>
      <c r="W1326" s="11">
        <v>0</v>
      </c>
      <c r="X1326" s="11">
        <v>0</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36">
        <v>13</v>
      </c>
      <c r="AX1326" s="36">
        <v>0.890625</v>
      </c>
      <c r="AY1326" s="36">
        <v>125.5</v>
      </c>
      <c r="AZ1326" s="36">
        <v>125.5</v>
      </c>
      <c r="BA1326" s="36">
        <v>125.5</v>
      </c>
      <c r="BB1326" s="37">
        <f>SUMPRODUCT(L1326:X1326,分數請填寫在這邊!C$7:O$7)</f>
        <v>275</v>
      </c>
    </row>
    <row r="1327" spans="1:54" x14ac:dyDescent="0.25">
      <c r="A1327" s="8" t="s">
        <v>1000</v>
      </c>
      <c r="B1327" s="8">
        <v>56</v>
      </c>
      <c r="C1327" s="10" t="s">
        <v>590</v>
      </c>
      <c r="D1327" s="10" t="s">
        <v>2668</v>
      </c>
      <c r="E1327" s="10" t="s">
        <v>3015</v>
      </c>
      <c r="F1327" s="33">
        <f t="shared" si="20"/>
        <v>129.83125000000001</v>
      </c>
      <c r="G1327" s="8">
        <v>22.125</v>
      </c>
      <c r="H1327" s="8">
        <v>40.099999999999994</v>
      </c>
      <c r="I1327" s="14">
        <v>31.112499999999997</v>
      </c>
      <c r="J1327" s="14">
        <v>31.112499999999997</v>
      </c>
      <c r="K1327" s="8"/>
      <c r="L1327" s="11">
        <v>1.5</v>
      </c>
      <c r="M1327" s="11">
        <v>2</v>
      </c>
      <c r="N1327" s="11">
        <v>0</v>
      </c>
      <c r="O1327" s="11">
        <v>2</v>
      </c>
      <c r="P1327" s="11">
        <v>0</v>
      </c>
      <c r="Q1327" s="11">
        <v>0</v>
      </c>
      <c r="R1327" s="11">
        <v>0</v>
      </c>
      <c r="S1327" s="11">
        <v>0</v>
      </c>
      <c r="T1327" s="11">
        <v>0</v>
      </c>
      <c r="U1327" s="11">
        <v>0</v>
      </c>
      <c r="V1327" s="11">
        <v>0</v>
      </c>
      <c r="W1327" s="11">
        <v>0</v>
      </c>
      <c r="X1327" s="11">
        <v>0</v>
      </c>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36">
        <v>13</v>
      </c>
      <c r="AX1327" s="36">
        <v>0.890625</v>
      </c>
      <c r="AY1327" s="36">
        <v>109.5</v>
      </c>
      <c r="AZ1327" s="36">
        <v>109.5</v>
      </c>
      <c r="BA1327" s="36">
        <v>145.16874999999999</v>
      </c>
      <c r="BB1327" s="37">
        <f>SUMPRODUCT(L1327:X1327,分數請填寫在這邊!C$7:O$7)</f>
        <v>275</v>
      </c>
    </row>
    <row r="1328" spans="1:54" x14ac:dyDescent="0.25">
      <c r="A1328" s="8" t="s">
        <v>1000</v>
      </c>
      <c r="B1328" s="8">
        <v>57</v>
      </c>
      <c r="C1328" s="10" t="s">
        <v>590</v>
      </c>
      <c r="D1328" s="10" t="s">
        <v>2669</v>
      </c>
      <c r="E1328" s="10" t="s">
        <v>3016</v>
      </c>
      <c r="F1328" s="33">
        <f t="shared" si="20"/>
        <v>-24.066071428571419</v>
      </c>
      <c r="G1328" s="8">
        <v>27.626666666666665</v>
      </c>
      <c r="H1328" s="8">
        <v>44.977142857142844</v>
      </c>
      <c r="I1328" s="14">
        <v>36.301904761904751</v>
      </c>
      <c r="J1328" s="14">
        <v>20.377380952380946</v>
      </c>
      <c r="K1328" s="8"/>
      <c r="L1328" s="11">
        <v>1.5</v>
      </c>
      <c r="M1328" s="11">
        <v>0</v>
      </c>
      <c r="N1328" s="11">
        <v>0</v>
      </c>
      <c r="O1328" s="11">
        <v>0</v>
      </c>
      <c r="P1328" s="11">
        <v>0</v>
      </c>
      <c r="Q1328" s="11">
        <v>0</v>
      </c>
      <c r="R1328" s="11">
        <v>0</v>
      </c>
      <c r="S1328" s="11">
        <v>0</v>
      </c>
      <c r="T1328" s="11">
        <v>1</v>
      </c>
      <c r="U1328" s="11">
        <v>0</v>
      </c>
      <c r="V1328" s="11">
        <v>1</v>
      </c>
      <c r="W1328" s="11">
        <v>0</v>
      </c>
      <c r="X1328" s="11">
        <v>0</v>
      </c>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36">
        <v>20</v>
      </c>
      <c r="AX1328" s="36">
        <v>0.37738095238094616</v>
      </c>
      <c r="AY1328" s="36">
        <v>98.5</v>
      </c>
      <c r="AZ1328" s="36">
        <v>100</v>
      </c>
      <c r="BA1328" s="36">
        <v>99.066071428571419</v>
      </c>
      <c r="BB1328" s="37">
        <f>SUMPRODUCT(L1328:X1328,分數請填寫在這邊!C$7:O$7)</f>
        <v>75</v>
      </c>
    </row>
    <row r="1329" spans="1:54" x14ac:dyDescent="0.25">
      <c r="A1329" s="8" t="s">
        <v>1000</v>
      </c>
      <c r="B1329" s="8">
        <v>58</v>
      </c>
      <c r="C1329" s="10" t="s">
        <v>590</v>
      </c>
      <c r="D1329" s="10" t="s">
        <v>2670</v>
      </c>
      <c r="E1329" s="10" t="s">
        <v>3017</v>
      </c>
      <c r="F1329" s="33">
        <f t="shared" si="20"/>
        <v>41.605978260869563</v>
      </c>
      <c r="G1329" s="8">
        <v>24.946086956521739</v>
      </c>
      <c r="H1329" s="8">
        <v>43.740869565217388</v>
      </c>
      <c r="I1329" s="14">
        <v>34.34347826086956</v>
      </c>
      <c r="J1329" s="14">
        <v>17.929347826086953</v>
      </c>
      <c r="K1329" s="8"/>
      <c r="L1329" s="11">
        <v>1.5</v>
      </c>
      <c r="M1329" s="11">
        <v>0</v>
      </c>
      <c r="N1329" s="11">
        <v>0</v>
      </c>
      <c r="O1329" s="11">
        <v>1</v>
      </c>
      <c r="P1329" s="11">
        <v>0</v>
      </c>
      <c r="Q1329" s="11">
        <v>0</v>
      </c>
      <c r="R1329" s="11">
        <v>0</v>
      </c>
      <c r="S1329" s="11">
        <v>0</v>
      </c>
      <c r="T1329" s="11">
        <v>0</v>
      </c>
      <c r="U1329" s="11">
        <v>0</v>
      </c>
      <c r="V1329" s="11">
        <v>1</v>
      </c>
      <c r="W1329" s="11">
        <v>0</v>
      </c>
      <c r="X1329" s="11">
        <v>0</v>
      </c>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36">
        <v>17</v>
      </c>
      <c r="AX1329" s="36">
        <v>0.92934782608695343</v>
      </c>
      <c r="AY1329" s="36">
        <v>82</v>
      </c>
      <c r="AZ1329" s="36">
        <v>83.5</v>
      </c>
      <c r="BA1329" s="36">
        <v>83.394021739130437</v>
      </c>
      <c r="BB1329" s="37">
        <f>SUMPRODUCT(L1329:X1329,分數請填寫在這邊!C$7:O$7)</f>
        <v>125</v>
      </c>
    </row>
    <row r="1330" spans="1:54" x14ac:dyDescent="0.25">
      <c r="A1330" s="8" t="s">
        <v>1001</v>
      </c>
      <c r="B1330" s="8">
        <v>1</v>
      </c>
      <c r="C1330" s="10" t="s">
        <v>604</v>
      </c>
      <c r="D1330" s="10" t="s">
        <v>336</v>
      </c>
      <c r="E1330" s="10" t="s">
        <v>1951</v>
      </c>
      <c r="F1330" s="33">
        <f t="shared" si="20"/>
        <v>-78.196428571428584</v>
      </c>
      <c r="G1330" s="8">
        <v>39.200000000000003</v>
      </c>
      <c r="H1330" s="8">
        <v>51.357142857142854</v>
      </c>
      <c r="I1330" s="14">
        <v>45.278571428571425</v>
      </c>
      <c r="J1330" s="14">
        <v>31.598214285714292</v>
      </c>
      <c r="K1330" s="8"/>
      <c r="L1330" s="11">
        <v>2</v>
      </c>
      <c r="M1330" s="11">
        <v>0</v>
      </c>
      <c r="N1330" s="11">
        <v>0</v>
      </c>
      <c r="O1330" s="11">
        <v>0</v>
      </c>
      <c r="P1330" s="11">
        <v>0</v>
      </c>
      <c r="Q1330" s="11">
        <v>0</v>
      </c>
      <c r="R1330" s="11">
        <v>1</v>
      </c>
      <c r="S1330" s="11">
        <v>0</v>
      </c>
      <c r="T1330" s="11">
        <v>2</v>
      </c>
      <c r="U1330" s="11">
        <v>0</v>
      </c>
      <c r="V1330" s="11">
        <v>0</v>
      </c>
      <c r="W1330" s="11">
        <v>0</v>
      </c>
      <c r="X1330" s="11">
        <v>0</v>
      </c>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36">
        <v>31</v>
      </c>
      <c r="AX1330" s="36">
        <v>0.5982142857142918</v>
      </c>
      <c r="AY1330" s="36">
        <v>177</v>
      </c>
      <c r="AZ1330" s="36">
        <v>179</v>
      </c>
      <c r="BA1330" s="36">
        <v>178.19642857142858</v>
      </c>
      <c r="BB1330" s="37">
        <f>SUMPRODUCT(L1330:X1330,分數請填寫在這邊!C$7:O$7)</f>
        <v>100</v>
      </c>
    </row>
    <row r="1331" spans="1:54" x14ac:dyDescent="0.25">
      <c r="A1331" s="8" t="s">
        <v>1001</v>
      </c>
      <c r="B1331" s="8">
        <v>2</v>
      </c>
      <c r="C1331" s="10" t="s">
        <v>604</v>
      </c>
      <c r="D1331" s="10" t="s">
        <v>605</v>
      </c>
      <c r="E1331" s="10" t="s">
        <v>1952</v>
      </c>
      <c r="F1331" s="33">
        <f t="shared" si="20"/>
        <v>-23</v>
      </c>
      <c r="G1331" s="8">
        <v>54.46</v>
      </c>
      <c r="H1331" s="8">
        <v>63.099999999999994</v>
      </c>
      <c r="I1331" s="14">
        <v>58.78</v>
      </c>
      <c r="J1331" s="14">
        <v>48.475000000000001</v>
      </c>
      <c r="K1331" s="8"/>
      <c r="L1331" s="11">
        <v>2</v>
      </c>
      <c r="M1331" s="11">
        <v>2</v>
      </c>
      <c r="N1331" s="11">
        <v>0</v>
      </c>
      <c r="O1331" s="11">
        <v>0</v>
      </c>
      <c r="P1331" s="11">
        <v>0</v>
      </c>
      <c r="Q1331" s="11">
        <v>0</v>
      </c>
      <c r="R1331" s="11">
        <v>1</v>
      </c>
      <c r="S1331" s="11">
        <v>0</v>
      </c>
      <c r="T1331" s="11">
        <v>1</v>
      </c>
      <c r="U1331" s="11">
        <v>0</v>
      </c>
      <c r="V1331" s="11">
        <v>0</v>
      </c>
      <c r="W1331" s="11">
        <v>0</v>
      </c>
      <c r="X1331" s="11">
        <v>0</v>
      </c>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36">
        <v>48</v>
      </c>
      <c r="AX1331" s="36">
        <v>0.47500000000000142</v>
      </c>
      <c r="AY1331" s="36">
        <v>223</v>
      </c>
      <c r="AZ1331" s="36">
        <v>223</v>
      </c>
      <c r="BA1331" s="36">
        <v>223</v>
      </c>
      <c r="BB1331" s="37">
        <f>SUMPRODUCT(L1331:X1331,分數請填寫在這邊!C$7:O$7)</f>
        <v>200</v>
      </c>
    </row>
    <row r="1332" spans="1:54" x14ac:dyDescent="0.25">
      <c r="A1332" s="8" t="s">
        <v>1001</v>
      </c>
      <c r="B1332" s="8">
        <v>3</v>
      </c>
      <c r="C1332" s="10" t="s">
        <v>604</v>
      </c>
      <c r="D1332" s="10" t="s">
        <v>606</v>
      </c>
      <c r="E1332" s="10" t="s">
        <v>1953</v>
      </c>
      <c r="F1332" s="33">
        <f t="shared" si="20"/>
        <v>-27.875</v>
      </c>
      <c r="G1332" s="8">
        <v>55.6</v>
      </c>
      <c r="H1332" s="8">
        <v>65.400000000000006</v>
      </c>
      <c r="I1332" s="14">
        <v>60.5</v>
      </c>
      <c r="J1332" s="14">
        <v>50.625</v>
      </c>
      <c r="K1332" s="8"/>
      <c r="L1332" s="11">
        <v>2</v>
      </c>
      <c r="M1332" s="11">
        <v>2</v>
      </c>
      <c r="N1332" s="11">
        <v>0</v>
      </c>
      <c r="O1332" s="11">
        <v>0</v>
      </c>
      <c r="P1332" s="11">
        <v>0</v>
      </c>
      <c r="Q1332" s="11">
        <v>0</v>
      </c>
      <c r="R1332" s="11">
        <v>1</v>
      </c>
      <c r="S1332" s="11">
        <v>0</v>
      </c>
      <c r="T1332" s="11">
        <v>1</v>
      </c>
      <c r="U1332" s="11">
        <v>0</v>
      </c>
      <c r="V1332" s="11">
        <v>0</v>
      </c>
      <c r="W1332" s="11">
        <v>0</v>
      </c>
      <c r="X1332" s="11">
        <v>0</v>
      </c>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36">
        <v>50</v>
      </c>
      <c r="AX1332" s="36">
        <v>0.625</v>
      </c>
      <c r="AY1332" s="36">
        <v>226</v>
      </c>
      <c r="AZ1332" s="36">
        <v>229</v>
      </c>
      <c r="BA1332" s="36">
        <v>227.875</v>
      </c>
      <c r="BB1332" s="37">
        <f>SUMPRODUCT(L1332:X1332,分數請填寫在這邊!C$7:O$7)</f>
        <v>200</v>
      </c>
    </row>
    <row r="1333" spans="1:54" x14ac:dyDescent="0.25">
      <c r="A1333" s="8" t="s">
        <v>1001</v>
      </c>
      <c r="B1333" s="8">
        <v>4</v>
      </c>
      <c r="C1333" s="10" t="s">
        <v>604</v>
      </c>
      <c r="D1333" s="10" t="s">
        <v>607</v>
      </c>
      <c r="E1333" s="10" t="s">
        <v>1954</v>
      </c>
      <c r="F1333" s="33">
        <f t="shared" si="20"/>
        <v>-39.043750000000017</v>
      </c>
      <c r="G1333" s="8">
        <v>60.820000000000007</v>
      </c>
      <c r="H1333" s="8">
        <v>68.849999999999994</v>
      </c>
      <c r="I1333" s="14">
        <v>64.835000000000008</v>
      </c>
      <c r="J1333" s="14">
        <v>56.04375000000001</v>
      </c>
      <c r="K1333" s="8"/>
      <c r="L1333" s="11">
        <v>2</v>
      </c>
      <c r="M1333" s="11">
        <v>2</v>
      </c>
      <c r="N1333" s="11">
        <v>0</v>
      </c>
      <c r="O1333" s="11">
        <v>0</v>
      </c>
      <c r="P1333" s="11">
        <v>0</v>
      </c>
      <c r="Q1333" s="11">
        <v>0</v>
      </c>
      <c r="R1333" s="11">
        <v>1</v>
      </c>
      <c r="S1333" s="11">
        <v>0</v>
      </c>
      <c r="T1333" s="11">
        <v>1</v>
      </c>
      <c r="U1333" s="11">
        <v>0</v>
      </c>
      <c r="V1333" s="11">
        <v>0</v>
      </c>
      <c r="W1333" s="11">
        <v>0</v>
      </c>
      <c r="X1333" s="11">
        <v>0</v>
      </c>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36">
        <v>56</v>
      </c>
      <c r="AX1333" s="36">
        <v>4.3750000000009948E-2</v>
      </c>
      <c r="AY1333" s="36">
        <v>239</v>
      </c>
      <c r="AZ1333" s="36">
        <v>240</v>
      </c>
      <c r="BA1333" s="36">
        <v>239.04375000000002</v>
      </c>
      <c r="BB1333" s="37">
        <f>SUMPRODUCT(L1333:X1333,分數請填寫在這邊!C$7:O$7)</f>
        <v>200</v>
      </c>
    </row>
    <row r="1334" spans="1:54" x14ac:dyDescent="0.25">
      <c r="A1334" s="8" t="s">
        <v>1001</v>
      </c>
      <c r="B1334" s="8">
        <v>5</v>
      </c>
      <c r="C1334" s="10" t="s">
        <v>604</v>
      </c>
      <c r="D1334" s="10" t="s">
        <v>78</v>
      </c>
      <c r="E1334" s="10" t="s">
        <v>3018</v>
      </c>
      <c r="F1334" s="33">
        <f t="shared" si="20"/>
        <v>15.366666666666646</v>
      </c>
      <c r="G1334" s="8">
        <v>33.466666666666669</v>
      </c>
      <c r="H1334" s="8">
        <v>41.44</v>
      </c>
      <c r="I1334" s="14">
        <v>37.453333333333333</v>
      </c>
      <c r="J1334" s="14">
        <v>21.816666666666677</v>
      </c>
      <c r="K1334" s="8"/>
      <c r="L1334" s="11">
        <v>1</v>
      </c>
      <c r="M1334" s="11">
        <v>1</v>
      </c>
      <c r="N1334" s="11">
        <v>0</v>
      </c>
      <c r="O1334" s="11">
        <v>0</v>
      </c>
      <c r="P1334" s="11">
        <v>0</v>
      </c>
      <c r="Q1334" s="11">
        <v>0</v>
      </c>
      <c r="R1334" s="11">
        <v>1</v>
      </c>
      <c r="S1334" s="11">
        <v>0</v>
      </c>
      <c r="T1334" s="11">
        <v>0</v>
      </c>
      <c r="U1334" s="11">
        <v>0</v>
      </c>
      <c r="V1334" s="11">
        <v>0</v>
      </c>
      <c r="W1334" s="11">
        <v>0</v>
      </c>
      <c r="X1334" s="11">
        <v>0</v>
      </c>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36">
        <v>21</v>
      </c>
      <c r="AX1334" s="36">
        <v>0.81666666666667709</v>
      </c>
      <c r="AY1334" s="36">
        <v>83</v>
      </c>
      <c r="AZ1334" s="36">
        <v>85</v>
      </c>
      <c r="BA1334" s="36">
        <v>84.633333333333354</v>
      </c>
      <c r="BB1334" s="37">
        <f>SUMPRODUCT(L1334:X1334,分數請填寫在這邊!C$7:O$7)</f>
        <v>100</v>
      </c>
    </row>
    <row r="1335" spans="1:54" x14ac:dyDescent="0.25">
      <c r="A1335" s="8" t="s">
        <v>1001</v>
      </c>
      <c r="B1335" s="8">
        <v>6</v>
      </c>
      <c r="C1335" s="10" t="s">
        <v>604</v>
      </c>
      <c r="D1335" s="10" t="s">
        <v>608</v>
      </c>
      <c r="E1335" s="10" t="s">
        <v>1955</v>
      </c>
      <c r="F1335" s="33">
        <f t="shared" si="20"/>
        <v>-104.88359375000002</v>
      </c>
      <c r="G1335" s="8">
        <v>42.825000000000003</v>
      </c>
      <c r="H1335" s="8">
        <v>49.64</v>
      </c>
      <c r="I1335" s="14">
        <v>46.232500000000002</v>
      </c>
      <c r="J1335" s="14">
        <v>32.790625000000006</v>
      </c>
      <c r="K1335" s="8"/>
      <c r="L1335" s="11">
        <v>2</v>
      </c>
      <c r="M1335" s="11">
        <v>0</v>
      </c>
      <c r="N1335" s="11">
        <v>0</v>
      </c>
      <c r="O1335" s="11">
        <v>0</v>
      </c>
      <c r="P1335" s="11">
        <v>0</v>
      </c>
      <c r="Q1335" s="11">
        <v>0</v>
      </c>
      <c r="R1335" s="11">
        <v>2</v>
      </c>
      <c r="S1335" s="11">
        <v>0</v>
      </c>
      <c r="T1335" s="11">
        <v>1.75</v>
      </c>
      <c r="U1335" s="11">
        <v>0</v>
      </c>
      <c r="V1335" s="11">
        <v>0</v>
      </c>
      <c r="W1335" s="11">
        <v>0</v>
      </c>
      <c r="X1335" s="11">
        <v>0</v>
      </c>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36">
        <v>32</v>
      </c>
      <c r="AX1335" s="36">
        <v>0.79062500000000568</v>
      </c>
      <c r="AY1335" s="36">
        <v>203.5</v>
      </c>
      <c r="AZ1335" s="36">
        <v>205.25</v>
      </c>
      <c r="BA1335" s="36">
        <v>204.88359375000002</v>
      </c>
      <c r="BB1335" s="37">
        <f>SUMPRODUCT(L1335:X1335,分數請填寫在這邊!C$7:O$7)</f>
        <v>100</v>
      </c>
    </row>
    <row r="1336" spans="1:54" x14ac:dyDescent="0.25">
      <c r="A1336" s="8" t="s">
        <v>1001</v>
      </c>
      <c r="B1336" s="8">
        <v>7</v>
      </c>
      <c r="C1336" s="10" t="s">
        <v>604</v>
      </c>
      <c r="D1336" s="10" t="s">
        <v>609</v>
      </c>
      <c r="E1336" s="10" t="s">
        <v>1956</v>
      </c>
      <c r="F1336" s="33">
        <f t="shared" si="20"/>
        <v>20.0625</v>
      </c>
      <c r="G1336" s="8">
        <v>37.416666666666664</v>
      </c>
      <c r="H1336" s="8">
        <v>47.333333333333336</v>
      </c>
      <c r="I1336" s="14">
        <v>42.375</v>
      </c>
      <c r="J1336" s="14">
        <v>27.96875</v>
      </c>
      <c r="K1336" s="8"/>
      <c r="L1336" s="11">
        <v>2</v>
      </c>
      <c r="M1336" s="11">
        <v>1</v>
      </c>
      <c r="N1336" s="11">
        <v>0</v>
      </c>
      <c r="O1336" s="11">
        <v>0</v>
      </c>
      <c r="P1336" s="11">
        <v>0</v>
      </c>
      <c r="Q1336" s="11">
        <v>0</v>
      </c>
      <c r="R1336" s="11">
        <v>0</v>
      </c>
      <c r="S1336" s="11">
        <v>0</v>
      </c>
      <c r="T1336" s="11">
        <v>1</v>
      </c>
      <c r="U1336" s="11">
        <v>0</v>
      </c>
      <c r="V1336" s="11">
        <v>0</v>
      </c>
      <c r="W1336" s="11">
        <v>0</v>
      </c>
      <c r="X1336" s="11">
        <v>0</v>
      </c>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36">
        <v>27</v>
      </c>
      <c r="AX1336" s="36">
        <v>0.96875</v>
      </c>
      <c r="AY1336" s="36">
        <v>128</v>
      </c>
      <c r="AZ1336" s="36">
        <v>130</v>
      </c>
      <c r="BA1336" s="36">
        <v>129.9375</v>
      </c>
      <c r="BB1336" s="37">
        <f>SUMPRODUCT(L1336:X1336,分數請填寫在這邊!C$7:O$7)</f>
        <v>150</v>
      </c>
    </row>
    <row r="1337" spans="1:54" x14ac:dyDescent="0.25">
      <c r="A1337" s="8" t="s">
        <v>1001</v>
      </c>
      <c r="B1337" s="8">
        <v>8</v>
      </c>
      <c r="C1337" s="10" t="s">
        <v>604</v>
      </c>
      <c r="D1337" s="10" t="s">
        <v>259</v>
      </c>
      <c r="E1337" s="10" t="s">
        <v>1957</v>
      </c>
      <c r="F1337" s="33">
        <f t="shared" si="20"/>
        <v>-16.960937500000057</v>
      </c>
      <c r="G1337" s="8">
        <v>34.887500000000003</v>
      </c>
      <c r="H1337" s="8">
        <v>48.025000000000006</v>
      </c>
      <c r="I1337" s="14">
        <v>41.456250000000004</v>
      </c>
      <c r="J1337" s="14">
        <v>26.820312500000014</v>
      </c>
      <c r="K1337" s="8"/>
      <c r="L1337" s="11">
        <v>1.5</v>
      </c>
      <c r="M1337" s="11">
        <v>1</v>
      </c>
      <c r="N1337" s="11">
        <v>0</v>
      </c>
      <c r="O1337" s="11">
        <v>0</v>
      </c>
      <c r="P1337" s="11">
        <v>0</v>
      </c>
      <c r="Q1337" s="11">
        <v>0</v>
      </c>
      <c r="R1337" s="11">
        <v>0</v>
      </c>
      <c r="S1337" s="11">
        <v>0</v>
      </c>
      <c r="T1337" s="11">
        <v>2</v>
      </c>
      <c r="U1337" s="11">
        <v>0</v>
      </c>
      <c r="V1337" s="11">
        <v>0</v>
      </c>
      <c r="W1337" s="11">
        <v>0</v>
      </c>
      <c r="X1337" s="11">
        <v>0</v>
      </c>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36">
        <v>26</v>
      </c>
      <c r="AX1337" s="36">
        <v>0.82031250000001421</v>
      </c>
      <c r="AY1337" s="36">
        <v>139.5</v>
      </c>
      <c r="AZ1337" s="36">
        <v>142.5</v>
      </c>
      <c r="BA1337" s="36">
        <v>141.96093750000006</v>
      </c>
      <c r="BB1337" s="37">
        <f>SUMPRODUCT(L1337:X1337,分數請填寫在這邊!C$7:O$7)</f>
        <v>125</v>
      </c>
    </row>
    <row r="1338" spans="1:54" x14ac:dyDescent="0.25">
      <c r="A1338" s="8" t="s">
        <v>1001</v>
      </c>
      <c r="B1338" s="8">
        <v>9</v>
      </c>
      <c r="C1338" s="10" t="s">
        <v>604</v>
      </c>
      <c r="D1338" s="10" t="s">
        <v>901</v>
      </c>
      <c r="E1338" s="10" t="s">
        <v>2390</v>
      </c>
      <c r="F1338" s="33">
        <f t="shared" si="20"/>
        <v>35</v>
      </c>
      <c r="G1338" s="8">
        <v>31.299999999999997</v>
      </c>
      <c r="H1338" s="8">
        <v>38.96</v>
      </c>
      <c r="I1338" s="14">
        <v>35.129999999999995</v>
      </c>
      <c r="J1338" s="14">
        <v>18.912499999999994</v>
      </c>
      <c r="K1338" s="8"/>
      <c r="L1338" s="11">
        <v>2</v>
      </c>
      <c r="M1338" s="11">
        <v>1</v>
      </c>
      <c r="N1338" s="11">
        <v>0</v>
      </c>
      <c r="O1338" s="11">
        <v>0</v>
      </c>
      <c r="P1338" s="11">
        <v>0</v>
      </c>
      <c r="Q1338" s="11">
        <v>0</v>
      </c>
      <c r="R1338" s="11">
        <v>1</v>
      </c>
      <c r="S1338" s="11">
        <v>0</v>
      </c>
      <c r="T1338" s="11">
        <v>0</v>
      </c>
      <c r="U1338" s="11">
        <v>0</v>
      </c>
      <c r="V1338" s="11">
        <v>0</v>
      </c>
      <c r="W1338" s="11">
        <v>0</v>
      </c>
      <c r="X1338" s="11">
        <v>0</v>
      </c>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36">
        <v>18</v>
      </c>
      <c r="AX1338" s="36">
        <v>0.91249999999999432</v>
      </c>
      <c r="AY1338" s="36">
        <v>115</v>
      </c>
      <c r="AZ1338" s="36">
        <v>115</v>
      </c>
      <c r="BA1338" s="36">
        <v>115</v>
      </c>
      <c r="BB1338" s="37">
        <f>SUMPRODUCT(L1338:X1338,分數請填寫在這邊!C$7:O$7)</f>
        <v>150</v>
      </c>
    </row>
    <row r="1339" spans="1:54" x14ac:dyDescent="0.25">
      <c r="A1339" s="8" t="s">
        <v>1001</v>
      </c>
      <c r="B1339" s="8">
        <v>10</v>
      </c>
      <c r="C1339" s="10" t="s">
        <v>604</v>
      </c>
      <c r="D1339" s="10" t="s">
        <v>902</v>
      </c>
      <c r="E1339" s="10" t="s">
        <v>2391</v>
      </c>
      <c r="F1339" s="33">
        <f t="shared" si="20"/>
        <v>29</v>
      </c>
      <c r="G1339" s="8">
        <v>33.621428571428574</v>
      </c>
      <c r="H1339" s="8">
        <v>43.366666666666667</v>
      </c>
      <c r="I1339" s="14">
        <v>38.49404761904762</v>
      </c>
      <c r="J1339" s="14">
        <v>23.117559523809533</v>
      </c>
      <c r="K1339" s="8"/>
      <c r="L1339" s="11">
        <v>2</v>
      </c>
      <c r="M1339" s="11">
        <v>1</v>
      </c>
      <c r="N1339" s="11">
        <v>0</v>
      </c>
      <c r="O1339" s="11">
        <v>0</v>
      </c>
      <c r="P1339" s="11">
        <v>0</v>
      </c>
      <c r="Q1339" s="11">
        <v>0</v>
      </c>
      <c r="R1339" s="11">
        <v>1</v>
      </c>
      <c r="S1339" s="11">
        <v>0</v>
      </c>
      <c r="T1339" s="11">
        <v>0</v>
      </c>
      <c r="U1339" s="11">
        <v>0</v>
      </c>
      <c r="V1339" s="11">
        <v>0</v>
      </c>
      <c r="W1339" s="11">
        <v>0</v>
      </c>
      <c r="X1339" s="11">
        <v>0</v>
      </c>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36">
        <v>23</v>
      </c>
      <c r="AX1339" s="36">
        <v>0.11755952380953261</v>
      </c>
      <c r="AY1339" s="36">
        <v>121</v>
      </c>
      <c r="AZ1339" s="36">
        <v>121</v>
      </c>
      <c r="BA1339" s="36">
        <v>121</v>
      </c>
      <c r="BB1339" s="37">
        <f>SUMPRODUCT(L1339:X1339,分數請填寫在這邊!C$7:O$7)</f>
        <v>150</v>
      </c>
    </row>
    <row r="1340" spans="1:54" x14ac:dyDescent="0.25">
      <c r="A1340" s="8" t="s">
        <v>1001</v>
      </c>
      <c r="B1340" s="8">
        <v>11</v>
      </c>
      <c r="C1340" s="10" t="s">
        <v>604</v>
      </c>
      <c r="D1340" s="10" t="s">
        <v>610</v>
      </c>
      <c r="E1340" s="10" t="s">
        <v>1958</v>
      </c>
      <c r="F1340" s="33">
        <f t="shared" si="20"/>
        <v>-59.849999999999994</v>
      </c>
      <c r="G1340" s="8">
        <v>32.5</v>
      </c>
      <c r="H1340" s="8">
        <v>40.98</v>
      </c>
      <c r="I1340" s="14">
        <v>36.739999999999995</v>
      </c>
      <c r="J1340" s="14">
        <v>20.924999999999997</v>
      </c>
      <c r="K1340" s="8"/>
      <c r="L1340" s="11">
        <v>2</v>
      </c>
      <c r="M1340" s="11">
        <v>0</v>
      </c>
      <c r="N1340" s="11">
        <v>0</v>
      </c>
      <c r="O1340" s="11">
        <v>0</v>
      </c>
      <c r="P1340" s="11">
        <v>0</v>
      </c>
      <c r="Q1340" s="11">
        <v>0</v>
      </c>
      <c r="R1340" s="11">
        <v>2</v>
      </c>
      <c r="S1340" s="11">
        <v>0</v>
      </c>
      <c r="T1340" s="11">
        <v>1</v>
      </c>
      <c r="U1340" s="11">
        <v>0</v>
      </c>
      <c r="V1340" s="11">
        <v>0</v>
      </c>
      <c r="W1340" s="11">
        <v>0</v>
      </c>
      <c r="X1340" s="11">
        <v>0</v>
      </c>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36">
        <v>20</v>
      </c>
      <c r="AX1340" s="36">
        <v>0.92499999999999716</v>
      </c>
      <c r="AY1340" s="36">
        <v>158</v>
      </c>
      <c r="AZ1340" s="36">
        <v>160</v>
      </c>
      <c r="BA1340" s="36">
        <v>159.85</v>
      </c>
      <c r="BB1340" s="37">
        <f>SUMPRODUCT(L1340:X1340,分數請填寫在這邊!C$7:O$7)</f>
        <v>100</v>
      </c>
    </row>
    <row r="1341" spans="1:54" x14ac:dyDescent="0.25">
      <c r="A1341" s="8" t="s">
        <v>1001</v>
      </c>
      <c r="B1341" s="8">
        <v>12</v>
      </c>
      <c r="C1341" s="10" t="s">
        <v>604</v>
      </c>
      <c r="D1341" s="10" t="s">
        <v>417</v>
      </c>
      <c r="E1341" s="10" t="s">
        <v>1959</v>
      </c>
      <c r="F1341" s="33">
        <f t="shared" si="20"/>
        <v>-4.8150000000000546</v>
      </c>
      <c r="G1341" s="8">
        <v>27.346666666666671</v>
      </c>
      <c r="H1341" s="8">
        <v>37.62133333333334</v>
      </c>
      <c r="I1341" s="14">
        <v>32.484000000000009</v>
      </c>
      <c r="J1341" s="14">
        <v>15.605000000000018</v>
      </c>
      <c r="K1341" s="8"/>
      <c r="L1341" s="11">
        <v>1</v>
      </c>
      <c r="M1341" s="11">
        <v>1</v>
      </c>
      <c r="N1341" s="11">
        <v>0</v>
      </c>
      <c r="O1341" s="11">
        <v>0</v>
      </c>
      <c r="P1341" s="11">
        <v>0</v>
      </c>
      <c r="Q1341" s="11">
        <v>0</v>
      </c>
      <c r="R1341" s="11">
        <v>0</v>
      </c>
      <c r="S1341" s="11">
        <v>0</v>
      </c>
      <c r="T1341" s="11">
        <v>2</v>
      </c>
      <c r="U1341" s="11">
        <v>0</v>
      </c>
      <c r="V1341" s="11">
        <v>0</v>
      </c>
      <c r="W1341" s="11">
        <v>0</v>
      </c>
      <c r="X1341" s="11">
        <v>0</v>
      </c>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36">
        <v>15</v>
      </c>
      <c r="AX1341" s="36">
        <v>0.60500000000001819</v>
      </c>
      <c r="AY1341" s="36">
        <v>103</v>
      </c>
      <c r="AZ1341" s="36">
        <v>106</v>
      </c>
      <c r="BA1341" s="36">
        <v>104.81500000000005</v>
      </c>
      <c r="BB1341" s="37">
        <f>SUMPRODUCT(L1341:X1341,分數請填寫在這邊!C$7:O$7)</f>
        <v>100</v>
      </c>
    </row>
    <row r="1342" spans="1:54" x14ac:dyDescent="0.25">
      <c r="A1342" s="8" t="s">
        <v>1001</v>
      </c>
      <c r="B1342" s="8">
        <v>13</v>
      </c>
      <c r="C1342" s="10" t="s">
        <v>604</v>
      </c>
      <c r="D1342" s="10" t="s">
        <v>611</v>
      </c>
      <c r="E1342" s="10" t="s">
        <v>1960</v>
      </c>
      <c r="F1342" s="33">
        <f t="shared" si="20"/>
        <v>-4.4662903225806758</v>
      </c>
      <c r="G1342" s="8">
        <v>28.219354838709677</v>
      </c>
      <c r="H1342" s="8">
        <v>36.562666666666672</v>
      </c>
      <c r="I1342" s="14">
        <v>32.391010752688175</v>
      </c>
      <c r="J1342" s="14">
        <v>15.488763440860225</v>
      </c>
      <c r="K1342" s="8"/>
      <c r="L1342" s="11">
        <v>1</v>
      </c>
      <c r="M1342" s="11">
        <v>1</v>
      </c>
      <c r="N1342" s="11">
        <v>0</v>
      </c>
      <c r="O1342" s="11">
        <v>0</v>
      </c>
      <c r="P1342" s="11">
        <v>0</v>
      </c>
      <c r="Q1342" s="11">
        <v>0</v>
      </c>
      <c r="R1342" s="11">
        <v>0</v>
      </c>
      <c r="S1342" s="11">
        <v>0</v>
      </c>
      <c r="T1342" s="11">
        <v>2</v>
      </c>
      <c r="U1342" s="11">
        <v>0</v>
      </c>
      <c r="V1342" s="11">
        <v>0</v>
      </c>
      <c r="W1342" s="11">
        <v>0</v>
      </c>
      <c r="X1342" s="11">
        <v>0</v>
      </c>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36">
        <v>15</v>
      </c>
      <c r="AX1342" s="36">
        <v>0.48876344086022527</v>
      </c>
      <c r="AY1342" s="36">
        <v>103</v>
      </c>
      <c r="AZ1342" s="36">
        <v>106</v>
      </c>
      <c r="BA1342" s="36">
        <v>104.46629032258068</v>
      </c>
      <c r="BB1342" s="37">
        <f>SUMPRODUCT(L1342:X1342,分數請填寫在這邊!C$7:O$7)</f>
        <v>100</v>
      </c>
    </row>
    <row r="1343" spans="1:54" x14ac:dyDescent="0.25">
      <c r="A1343" s="8" t="s">
        <v>1001</v>
      </c>
      <c r="B1343" s="8">
        <v>14</v>
      </c>
      <c r="C1343" s="10" t="s">
        <v>604</v>
      </c>
      <c r="D1343" s="10" t="s">
        <v>903</v>
      </c>
      <c r="E1343" s="10" t="s">
        <v>2392</v>
      </c>
      <c r="F1343" s="33">
        <f t="shared" si="20"/>
        <v>-0.1428571428571388</v>
      </c>
      <c r="G1343" s="8">
        <v>25.680000000000003</v>
      </c>
      <c r="H1343" s="8">
        <v>35.234285714285711</v>
      </c>
      <c r="I1343" s="14">
        <v>30.457142857142856</v>
      </c>
      <c r="J1343" s="14">
        <v>13.071428571428569</v>
      </c>
      <c r="K1343" s="8"/>
      <c r="L1343" s="11">
        <v>1</v>
      </c>
      <c r="M1343" s="11">
        <v>1</v>
      </c>
      <c r="N1343" s="11">
        <v>0</v>
      </c>
      <c r="O1343" s="11">
        <v>0</v>
      </c>
      <c r="P1343" s="11">
        <v>0</v>
      </c>
      <c r="Q1343" s="11">
        <v>0</v>
      </c>
      <c r="R1343" s="11">
        <v>0</v>
      </c>
      <c r="S1343" s="11">
        <v>0</v>
      </c>
      <c r="T1343" s="11">
        <v>2</v>
      </c>
      <c r="U1343" s="11">
        <v>0</v>
      </c>
      <c r="V1343" s="11">
        <v>0</v>
      </c>
      <c r="W1343" s="11">
        <v>0</v>
      </c>
      <c r="X1343" s="11">
        <v>0</v>
      </c>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36">
        <v>13</v>
      </c>
      <c r="AX1343" s="36">
        <v>7.1428571428569398E-2</v>
      </c>
      <c r="AY1343" s="36">
        <v>100</v>
      </c>
      <c r="AZ1343" s="36">
        <v>102</v>
      </c>
      <c r="BA1343" s="36">
        <v>100.14285714285714</v>
      </c>
      <c r="BB1343" s="37">
        <f>SUMPRODUCT(L1343:X1343,分數請填寫在這邊!C$7:O$7)</f>
        <v>100</v>
      </c>
    </row>
    <row r="1344" spans="1:54" x14ac:dyDescent="0.25">
      <c r="A1344" s="8" t="s">
        <v>1001</v>
      </c>
      <c r="B1344" s="8">
        <v>15</v>
      </c>
      <c r="C1344" s="10" t="s">
        <v>604</v>
      </c>
      <c r="D1344" s="10" t="s">
        <v>50</v>
      </c>
      <c r="E1344" s="10" t="s">
        <v>1961</v>
      </c>
      <c r="F1344" s="33">
        <f t="shared" si="20"/>
        <v>-30.34375</v>
      </c>
      <c r="G1344" s="8">
        <v>31.950000000000003</v>
      </c>
      <c r="H1344" s="8">
        <v>39</v>
      </c>
      <c r="I1344" s="14">
        <v>35.475000000000001</v>
      </c>
      <c r="J1344" s="14">
        <v>19.34375</v>
      </c>
      <c r="K1344" s="8"/>
      <c r="L1344" s="11">
        <v>1</v>
      </c>
      <c r="M1344" s="11">
        <v>0</v>
      </c>
      <c r="N1344" s="11">
        <v>0</v>
      </c>
      <c r="O1344" s="11">
        <v>0</v>
      </c>
      <c r="P1344" s="11">
        <v>0</v>
      </c>
      <c r="Q1344" s="11">
        <v>0</v>
      </c>
      <c r="R1344" s="11">
        <v>0</v>
      </c>
      <c r="S1344" s="11">
        <v>0</v>
      </c>
      <c r="T1344" s="11">
        <v>1</v>
      </c>
      <c r="U1344" s="11">
        <v>0</v>
      </c>
      <c r="V1344" s="11">
        <v>1</v>
      </c>
      <c r="W1344" s="11">
        <v>0</v>
      </c>
      <c r="X1344" s="11">
        <v>0</v>
      </c>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36">
        <v>19</v>
      </c>
      <c r="AX1344" s="36">
        <v>0.34375</v>
      </c>
      <c r="AY1344" s="36">
        <v>80</v>
      </c>
      <c r="AZ1344" s="36">
        <v>81</v>
      </c>
      <c r="BA1344" s="36">
        <v>80.34375</v>
      </c>
      <c r="BB1344" s="37">
        <f>SUMPRODUCT(L1344:X1344,分數請填寫在這邊!C$7:O$7)</f>
        <v>50</v>
      </c>
    </row>
    <row r="1345" spans="1:54" x14ac:dyDescent="0.25">
      <c r="A1345" s="8" t="s">
        <v>1001</v>
      </c>
      <c r="B1345" s="8">
        <v>16</v>
      </c>
      <c r="C1345" s="10" t="s">
        <v>604</v>
      </c>
      <c r="D1345" s="10" t="s">
        <v>321</v>
      </c>
      <c r="E1345" s="10" t="s">
        <v>1962</v>
      </c>
      <c r="F1345" s="33">
        <f t="shared" si="20"/>
        <v>-43.405952380952414</v>
      </c>
      <c r="G1345" s="8">
        <v>28.157142857142862</v>
      </c>
      <c r="H1345" s="8">
        <v>43.367619047619051</v>
      </c>
      <c r="I1345" s="14">
        <v>35.762380952380958</v>
      </c>
      <c r="J1345" s="14">
        <v>19.702976190476207</v>
      </c>
      <c r="K1345" s="8"/>
      <c r="L1345" s="11">
        <v>1</v>
      </c>
      <c r="M1345" s="11">
        <v>0</v>
      </c>
      <c r="N1345" s="11">
        <v>0</v>
      </c>
      <c r="O1345" s="11">
        <v>0</v>
      </c>
      <c r="P1345" s="11">
        <v>0</v>
      </c>
      <c r="Q1345" s="11">
        <v>0</v>
      </c>
      <c r="R1345" s="11">
        <v>0</v>
      </c>
      <c r="S1345" s="11">
        <v>0</v>
      </c>
      <c r="T1345" s="11">
        <v>1</v>
      </c>
      <c r="U1345" s="11">
        <v>0</v>
      </c>
      <c r="V1345" s="11">
        <v>0</v>
      </c>
      <c r="W1345" s="11">
        <v>1</v>
      </c>
      <c r="X1345" s="11">
        <v>0</v>
      </c>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36">
        <v>19</v>
      </c>
      <c r="AX1345" s="36">
        <v>0.70297619047620685</v>
      </c>
      <c r="AY1345" s="36">
        <v>92</v>
      </c>
      <c r="AZ1345" s="36">
        <v>94</v>
      </c>
      <c r="BA1345" s="36">
        <v>93.405952380952414</v>
      </c>
      <c r="BB1345" s="37">
        <f>SUMPRODUCT(L1345:X1345,分數請填寫在這邊!C$7:O$7)</f>
        <v>50</v>
      </c>
    </row>
    <row r="1346" spans="1:54" x14ac:dyDescent="0.25">
      <c r="A1346" s="8" t="s">
        <v>1001</v>
      </c>
      <c r="B1346" s="8">
        <v>17</v>
      </c>
      <c r="C1346" s="10" t="s">
        <v>604</v>
      </c>
      <c r="D1346" s="10" t="s">
        <v>612</v>
      </c>
      <c r="E1346" s="10" t="s">
        <v>1963</v>
      </c>
      <c r="F1346" s="33">
        <f t="shared" ref="F1346:F1409" si="21">BB1346-BA1346</f>
        <v>-0.55000000000001137</v>
      </c>
      <c r="G1346" s="8">
        <v>26.979999999999997</v>
      </c>
      <c r="H1346" s="8">
        <v>34.260000000000005</v>
      </c>
      <c r="I1346" s="14">
        <v>30.62</v>
      </c>
      <c r="J1346" s="14">
        <v>13.275000000000006</v>
      </c>
      <c r="K1346" s="8"/>
      <c r="L1346" s="11">
        <v>1</v>
      </c>
      <c r="M1346" s="11">
        <v>1</v>
      </c>
      <c r="N1346" s="11">
        <v>0</v>
      </c>
      <c r="O1346" s="11">
        <v>0</v>
      </c>
      <c r="P1346" s="11">
        <v>0</v>
      </c>
      <c r="Q1346" s="11">
        <v>0</v>
      </c>
      <c r="R1346" s="11">
        <v>0</v>
      </c>
      <c r="S1346" s="11">
        <v>0</v>
      </c>
      <c r="T1346" s="11">
        <v>2</v>
      </c>
      <c r="U1346" s="11">
        <v>0</v>
      </c>
      <c r="V1346" s="11">
        <v>0</v>
      </c>
      <c r="W1346" s="11">
        <v>0</v>
      </c>
      <c r="X1346" s="11">
        <v>0</v>
      </c>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36">
        <v>13</v>
      </c>
      <c r="AX1346" s="36">
        <v>0.27500000000000568</v>
      </c>
      <c r="AY1346" s="36">
        <v>100</v>
      </c>
      <c r="AZ1346" s="36">
        <v>102</v>
      </c>
      <c r="BA1346" s="36">
        <v>100.55000000000001</v>
      </c>
      <c r="BB1346" s="37">
        <f>SUMPRODUCT(L1346:X1346,分數請填寫在這邊!C$7:O$7)</f>
        <v>100</v>
      </c>
    </row>
    <row r="1347" spans="1:54" x14ac:dyDescent="0.25">
      <c r="A1347" s="8" t="s">
        <v>1001</v>
      </c>
      <c r="B1347" s="8">
        <v>18</v>
      </c>
      <c r="C1347" s="10" t="s">
        <v>604</v>
      </c>
      <c r="D1347" s="10" t="s">
        <v>904</v>
      </c>
      <c r="E1347" s="10" t="s">
        <v>2393</v>
      </c>
      <c r="F1347" s="33">
        <f t="shared" si="21"/>
        <v>-0.95833333333334281</v>
      </c>
      <c r="G1347" s="8">
        <v>27.366666666666664</v>
      </c>
      <c r="H1347" s="8">
        <v>34.200000000000003</v>
      </c>
      <c r="I1347" s="14">
        <v>30.783333333333331</v>
      </c>
      <c r="J1347" s="14">
        <v>13.479166666666671</v>
      </c>
      <c r="K1347" s="8"/>
      <c r="L1347" s="11">
        <v>1</v>
      </c>
      <c r="M1347" s="11">
        <v>1</v>
      </c>
      <c r="N1347" s="11">
        <v>0</v>
      </c>
      <c r="O1347" s="11">
        <v>0</v>
      </c>
      <c r="P1347" s="11">
        <v>0</v>
      </c>
      <c r="Q1347" s="11">
        <v>0</v>
      </c>
      <c r="R1347" s="11">
        <v>0</v>
      </c>
      <c r="S1347" s="11">
        <v>0</v>
      </c>
      <c r="T1347" s="11">
        <v>2</v>
      </c>
      <c r="U1347" s="11">
        <v>0</v>
      </c>
      <c r="V1347" s="11">
        <v>0</v>
      </c>
      <c r="W1347" s="11">
        <v>0</v>
      </c>
      <c r="X1347" s="11">
        <v>0</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36">
        <v>13</v>
      </c>
      <c r="AX1347" s="36">
        <v>0.4791666666666714</v>
      </c>
      <c r="AY1347" s="36">
        <v>100</v>
      </c>
      <c r="AZ1347" s="36">
        <v>102</v>
      </c>
      <c r="BA1347" s="36">
        <v>100.95833333333334</v>
      </c>
      <c r="BB1347" s="37">
        <f>SUMPRODUCT(L1347:X1347,分數請填寫在這邊!C$7:O$7)</f>
        <v>100</v>
      </c>
    </row>
    <row r="1348" spans="1:54" x14ac:dyDescent="0.25">
      <c r="A1348" s="8" t="s">
        <v>1001</v>
      </c>
      <c r="B1348" s="8">
        <v>19</v>
      </c>
      <c r="C1348" s="10" t="s">
        <v>604</v>
      </c>
      <c r="D1348" s="10" t="s">
        <v>905</v>
      </c>
      <c r="E1348" s="10" t="s">
        <v>2394</v>
      </c>
      <c r="F1348" s="33">
        <f t="shared" si="21"/>
        <v>-6</v>
      </c>
      <c r="G1348" s="8">
        <v>28.649999999999995</v>
      </c>
      <c r="H1348" s="8">
        <v>32.6</v>
      </c>
      <c r="I1348" s="14">
        <v>30.625</v>
      </c>
      <c r="J1348" s="14">
        <v>13.28125</v>
      </c>
      <c r="K1348" s="8"/>
      <c r="L1348" s="11">
        <v>1</v>
      </c>
      <c r="M1348" s="11">
        <v>1</v>
      </c>
      <c r="N1348" s="11">
        <v>0</v>
      </c>
      <c r="O1348" s="11">
        <v>0</v>
      </c>
      <c r="P1348" s="11">
        <v>0</v>
      </c>
      <c r="Q1348" s="11">
        <v>0</v>
      </c>
      <c r="R1348" s="11">
        <v>0</v>
      </c>
      <c r="S1348" s="11">
        <v>2</v>
      </c>
      <c r="T1348" s="11">
        <v>0</v>
      </c>
      <c r="U1348" s="11">
        <v>0</v>
      </c>
      <c r="V1348" s="11">
        <v>0</v>
      </c>
      <c r="W1348" s="11">
        <v>0</v>
      </c>
      <c r="X1348" s="11">
        <v>0</v>
      </c>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36">
        <v>13</v>
      </c>
      <c r="AX1348" s="36">
        <v>0.28125</v>
      </c>
      <c r="AY1348" s="36">
        <v>106</v>
      </c>
      <c r="AZ1348" s="36">
        <v>106</v>
      </c>
      <c r="BA1348" s="36">
        <v>106</v>
      </c>
      <c r="BB1348" s="37">
        <f>SUMPRODUCT(L1348:X1348,分數請填寫在這邊!C$7:O$7)</f>
        <v>100</v>
      </c>
    </row>
    <row r="1349" spans="1:54" x14ac:dyDescent="0.25">
      <c r="A1349" s="8" t="s">
        <v>1001</v>
      </c>
      <c r="B1349" s="8">
        <v>20</v>
      </c>
      <c r="C1349" s="10" t="s">
        <v>604</v>
      </c>
      <c r="D1349" s="10" t="s">
        <v>19</v>
      </c>
      <c r="E1349" s="10" t="s">
        <v>1964</v>
      </c>
      <c r="F1349" s="33">
        <f t="shared" si="21"/>
        <v>-26.662500000000023</v>
      </c>
      <c r="G1349" s="8">
        <v>28.5</v>
      </c>
      <c r="H1349" s="8">
        <v>39.46</v>
      </c>
      <c r="I1349" s="14">
        <v>33.980000000000004</v>
      </c>
      <c r="J1349" s="14">
        <v>17.475000000000009</v>
      </c>
      <c r="K1349" s="8"/>
      <c r="L1349" s="11">
        <v>2</v>
      </c>
      <c r="M1349" s="11">
        <v>0</v>
      </c>
      <c r="N1349" s="11">
        <v>0</v>
      </c>
      <c r="O1349" s="11">
        <v>0</v>
      </c>
      <c r="P1349" s="11">
        <v>0</v>
      </c>
      <c r="Q1349" s="11">
        <v>0</v>
      </c>
      <c r="R1349" s="11">
        <v>0</v>
      </c>
      <c r="S1349" s="11">
        <v>0</v>
      </c>
      <c r="T1349" s="11">
        <v>1.5</v>
      </c>
      <c r="U1349" s="11">
        <v>0</v>
      </c>
      <c r="V1349" s="11">
        <v>1</v>
      </c>
      <c r="W1349" s="11">
        <v>0</v>
      </c>
      <c r="X1349" s="11">
        <v>0</v>
      </c>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36">
        <v>17</v>
      </c>
      <c r="AX1349" s="36">
        <v>0.47500000000000853</v>
      </c>
      <c r="AY1349" s="36">
        <v>125</v>
      </c>
      <c r="AZ1349" s="36">
        <v>128.5</v>
      </c>
      <c r="BA1349" s="36">
        <v>126.66250000000002</v>
      </c>
      <c r="BB1349" s="37">
        <f>SUMPRODUCT(L1349:X1349,分數請填寫在這邊!C$7:O$7)</f>
        <v>100</v>
      </c>
    </row>
    <row r="1350" spans="1:54" x14ac:dyDescent="0.25">
      <c r="A1350" s="8" t="s">
        <v>1001</v>
      </c>
      <c r="B1350" s="8">
        <v>21</v>
      </c>
      <c r="C1350" s="10" t="s">
        <v>604</v>
      </c>
      <c r="D1350" s="10" t="s">
        <v>86</v>
      </c>
      <c r="E1350" s="10" t="s">
        <v>1965</v>
      </c>
      <c r="F1350" s="33">
        <f t="shared" si="21"/>
        <v>-17</v>
      </c>
      <c r="G1350" s="8">
        <v>34.400000000000006</v>
      </c>
      <c r="H1350" s="8">
        <v>43.581538461538457</v>
      </c>
      <c r="I1350" s="14">
        <v>38.990769230769232</v>
      </c>
      <c r="J1350" s="14">
        <v>23.73846153846155</v>
      </c>
      <c r="K1350" s="8"/>
      <c r="L1350" s="11">
        <v>1</v>
      </c>
      <c r="M1350" s="11">
        <v>1</v>
      </c>
      <c r="N1350" s="11">
        <v>0</v>
      </c>
      <c r="O1350" s="11">
        <v>0</v>
      </c>
      <c r="P1350" s="11">
        <v>0</v>
      </c>
      <c r="Q1350" s="11">
        <v>0</v>
      </c>
      <c r="R1350" s="11">
        <v>0</v>
      </c>
      <c r="S1350" s="11">
        <v>0</v>
      </c>
      <c r="T1350" s="11">
        <v>2</v>
      </c>
      <c r="U1350" s="11">
        <v>0</v>
      </c>
      <c r="V1350" s="11">
        <v>0</v>
      </c>
      <c r="W1350" s="11">
        <v>0</v>
      </c>
      <c r="X1350" s="11">
        <v>0</v>
      </c>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36">
        <v>23</v>
      </c>
      <c r="AX1350" s="36">
        <v>0.73846153846155005</v>
      </c>
      <c r="AY1350" s="36">
        <v>117</v>
      </c>
      <c r="AZ1350" s="36">
        <v>117</v>
      </c>
      <c r="BA1350" s="36">
        <v>117</v>
      </c>
      <c r="BB1350" s="37">
        <f>SUMPRODUCT(L1350:X1350,分數請填寫在這邊!C$7:O$7)</f>
        <v>100</v>
      </c>
    </row>
    <row r="1351" spans="1:54" x14ac:dyDescent="0.25">
      <c r="A1351" s="8" t="s">
        <v>1001</v>
      </c>
      <c r="B1351" s="8">
        <v>22</v>
      </c>
      <c r="C1351" s="10" t="s">
        <v>604</v>
      </c>
      <c r="D1351" s="10" t="s">
        <v>613</v>
      </c>
      <c r="E1351" s="10" t="s">
        <v>1966</v>
      </c>
      <c r="F1351" s="33">
        <f t="shared" si="21"/>
        <v>51.035937499999974</v>
      </c>
      <c r="G1351" s="8">
        <v>26.287500000000001</v>
      </c>
      <c r="H1351" s="8">
        <v>38.76</v>
      </c>
      <c r="I1351" s="14">
        <v>32.52375</v>
      </c>
      <c r="J1351" s="14">
        <v>15.654687500000009</v>
      </c>
      <c r="K1351" s="8"/>
      <c r="L1351" s="11">
        <v>1.5</v>
      </c>
      <c r="M1351" s="11">
        <v>2</v>
      </c>
      <c r="N1351" s="11">
        <v>0</v>
      </c>
      <c r="O1351" s="11">
        <v>0</v>
      </c>
      <c r="P1351" s="11">
        <v>0</v>
      </c>
      <c r="Q1351" s="11">
        <v>0</v>
      </c>
      <c r="R1351" s="11">
        <v>0</v>
      </c>
      <c r="S1351" s="11">
        <v>0</v>
      </c>
      <c r="T1351" s="11">
        <v>1.5</v>
      </c>
      <c r="U1351" s="11">
        <v>0</v>
      </c>
      <c r="V1351" s="11">
        <v>0</v>
      </c>
      <c r="W1351" s="11">
        <v>0</v>
      </c>
      <c r="X1351" s="11">
        <v>0</v>
      </c>
      <c r="Y1351" s="8"/>
      <c r="Z1351" s="8"/>
      <c r="AA1351" s="8"/>
      <c r="AB1351" s="8" t="s">
        <v>968</v>
      </c>
      <c r="AC1351" s="8"/>
      <c r="AD1351" s="8"/>
      <c r="AE1351" s="8"/>
      <c r="AF1351" s="8"/>
      <c r="AG1351" s="8"/>
      <c r="AH1351" s="8"/>
      <c r="AI1351" s="8"/>
      <c r="AJ1351" s="8"/>
      <c r="AK1351" s="8"/>
      <c r="AL1351" s="8"/>
      <c r="AM1351" s="8"/>
      <c r="AN1351" s="8"/>
      <c r="AO1351" s="8"/>
      <c r="AP1351" s="8"/>
      <c r="AQ1351" s="8"/>
      <c r="AR1351" s="8"/>
      <c r="AS1351" s="8"/>
      <c r="AT1351" s="8"/>
      <c r="AU1351" s="8"/>
      <c r="AV1351" s="8"/>
      <c r="AW1351" s="36">
        <v>15</v>
      </c>
      <c r="AX1351" s="36">
        <v>0.65468750000000853</v>
      </c>
      <c r="AY1351" s="36">
        <v>122</v>
      </c>
      <c r="AZ1351" s="36">
        <v>125</v>
      </c>
      <c r="BA1351" s="36">
        <v>123.96406250000003</v>
      </c>
      <c r="BB1351" s="37">
        <f>SUMPRODUCT(L1351:X1351,分數請填寫在這邊!C$7:O$7)</f>
        <v>175</v>
      </c>
    </row>
    <row r="1352" spans="1:54" x14ac:dyDescent="0.25">
      <c r="A1352" s="8" t="s">
        <v>1001</v>
      </c>
      <c r="B1352" s="8">
        <v>23</v>
      </c>
      <c r="C1352" s="10" t="s">
        <v>604</v>
      </c>
      <c r="D1352" s="10" t="s">
        <v>906</v>
      </c>
      <c r="E1352" s="10" t="s">
        <v>2395</v>
      </c>
      <c r="F1352" s="33">
        <f t="shared" si="21"/>
        <v>82.324999999999974</v>
      </c>
      <c r="G1352" s="8">
        <v>19.04</v>
      </c>
      <c r="H1352" s="8">
        <v>34</v>
      </c>
      <c r="I1352" s="14">
        <v>26.52</v>
      </c>
      <c r="J1352" s="14">
        <v>8.1500000000000057</v>
      </c>
      <c r="K1352" s="8"/>
      <c r="L1352" s="11">
        <v>1.5</v>
      </c>
      <c r="M1352" s="11">
        <v>2</v>
      </c>
      <c r="N1352" s="11">
        <v>0</v>
      </c>
      <c r="O1352" s="11">
        <v>0</v>
      </c>
      <c r="P1352" s="11">
        <v>0</v>
      </c>
      <c r="Q1352" s="11">
        <v>0</v>
      </c>
      <c r="R1352" s="11">
        <v>1</v>
      </c>
      <c r="S1352" s="11">
        <v>0</v>
      </c>
      <c r="T1352" s="11">
        <v>0</v>
      </c>
      <c r="U1352" s="11">
        <v>0</v>
      </c>
      <c r="V1352" s="11">
        <v>0</v>
      </c>
      <c r="W1352" s="11">
        <v>0</v>
      </c>
      <c r="X1352" s="11">
        <v>0</v>
      </c>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36">
        <v>8</v>
      </c>
      <c r="AX1352" s="36">
        <v>0.15000000000000568</v>
      </c>
      <c r="AY1352" s="36">
        <v>92</v>
      </c>
      <c r="AZ1352" s="36">
        <v>96.5</v>
      </c>
      <c r="BA1352" s="36">
        <v>92.675000000000026</v>
      </c>
      <c r="BB1352" s="37">
        <f>SUMPRODUCT(L1352:X1352,分數請填寫在這邊!C$7:O$7)</f>
        <v>175</v>
      </c>
    </row>
    <row r="1353" spans="1:54" x14ac:dyDescent="0.25">
      <c r="A1353" s="8" t="s">
        <v>1001</v>
      </c>
      <c r="B1353" s="8">
        <v>24</v>
      </c>
      <c r="C1353" s="10" t="s">
        <v>604</v>
      </c>
      <c r="D1353" s="10" t="s">
        <v>1</v>
      </c>
      <c r="E1353" s="10" t="s">
        <v>1967</v>
      </c>
      <c r="F1353" s="33">
        <f t="shared" si="21"/>
        <v>-20.312500000000057</v>
      </c>
      <c r="G1353" s="8">
        <v>24.166666666666668</v>
      </c>
      <c r="H1353" s="8">
        <v>40</v>
      </c>
      <c r="I1353" s="14">
        <v>32.083333333333336</v>
      </c>
      <c r="J1353" s="14">
        <v>15.104166666666686</v>
      </c>
      <c r="K1353" s="8"/>
      <c r="L1353" s="11">
        <v>2</v>
      </c>
      <c r="M1353" s="11">
        <v>0</v>
      </c>
      <c r="N1353" s="11">
        <v>0</v>
      </c>
      <c r="O1353" s="11">
        <v>0</v>
      </c>
      <c r="P1353" s="11">
        <v>0</v>
      </c>
      <c r="Q1353" s="11">
        <v>0</v>
      </c>
      <c r="R1353" s="11">
        <v>1</v>
      </c>
      <c r="S1353" s="11">
        <v>0</v>
      </c>
      <c r="T1353" s="11">
        <v>1</v>
      </c>
      <c r="U1353" s="11">
        <v>0</v>
      </c>
      <c r="V1353" s="11">
        <v>0</v>
      </c>
      <c r="W1353" s="11">
        <v>0</v>
      </c>
      <c r="X1353" s="11">
        <v>0</v>
      </c>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36">
        <v>15</v>
      </c>
      <c r="AX1353" s="36">
        <v>0.10416666666668561</v>
      </c>
      <c r="AY1353" s="36">
        <v>120</v>
      </c>
      <c r="AZ1353" s="36">
        <v>123</v>
      </c>
      <c r="BA1353" s="36">
        <v>120.31250000000006</v>
      </c>
      <c r="BB1353" s="37">
        <f>SUMPRODUCT(L1353:X1353,分數請填寫在這邊!C$7:O$7)</f>
        <v>100</v>
      </c>
    </row>
    <row r="1354" spans="1:54" x14ac:dyDescent="0.25">
      <c r="A1354" s="8" t="s">
        <v>1001</v>
      </c>
      <c r="B1354" s="8">
        <v>25</v>
      </c>
      <c r="C1354" s="10" t="s">
        <v>604</v>
      </c>
      <c r="D1354" s="10" t="s">
        <v>7</v>
      </c>
      <c r="E1354" s="10" t="s">
        <v>1968</v>
      </c>
      <c r="F1354" s="33">
        <f t="shared" si="21"/>
        <v>49.22957516339865</v>
      </c>
      <c r="G1354" s="8">
        <v>33.135294117647057</v>
      </c>
      <c r="H1354" s="8">
        <v>38.717777777777783</v>
      </c>
      <c r="I1354" s="14">
        <v>35.926535947712424</v>
      </c>
      <c r="J1354" s="14">
        <v>19.90816993464054</v>
      </c>
      <c r="K1354" s="8"/>
      <c r="L1354" s="11">
        <v>2</v>
      </c>
      <c r="M1354" s="11">
        <v>1.5</v>
      </c>
      <c r="N1354" s="11">
        <v>0</v>
      </c>
      <c r="O1354" s="11">
        <v>0</v>
      </c>
      <c r="P1354" s="11">
        <v>0</v>
      </c>
      <c r="Q1354" s="11">
        <v>0</v>
      </c>
      <c r="R1354" s="11">
        <v>1</v>
      </c>
      <c r="S1354" s="11">
        <v>0</v>
      </c>
      <c r="T1354" s="11">
        <v>0</v>
      </c>
      <c r="U1354" s="11">
        <v>0</v>
      </c>
      <c r="V1354" s="11">
        <v>0</v>
      </c>
      <c r="W1354" s="11">
        <v>0</v>
      </c>
      <c r="X1354" s="11">
        <v>0</v>
      </c>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36">
        <v>19</v>
      </c>
      <c r="AX1354" s="36">
        <v>0.90816993464054008</v>
      </c>
      <c r="AY1354" s="36">
        <v>123.5</v>
      </c>
      <c r="AZ1354" s="36">
        <v>126</v>
      </c>
      <c r="BA1354" s="36">
        <v>125.77042483660135</v>
      </c>
      <c r="BB1354" s="37">
        <f>SUMPRODUCT(L1354:X1354,分數請填寫在這邊!C$7:O$7)</f>
        <v>175</v>
      </c>
    </row>
    <row r="1355" spans="1:54" x14ac:dyDescent="0.25">
      <c r="A1355" s="8" t="s">
        <v>1001</v>
      </c>
      <c r="B1355" s="8">
        <v>26</v>
      </c>
      <c r="C1355" s="10" t="s">
        <v>604</v>
      </c>
      <c r="D1355" s="10" t="s">
        <v>90</v>
      </c>
      <c r="E1355" s="10" t="s">
        <v>1969</v>
      </c>
      <c r="F1355" s="33">
        <f t="shared" si="21"/>
        <v>-48.510416666666657</v>
      </c>
      <c r="G1355" s="8">
        <v>54.666666666666664</v>
      </c>
      <c r="H1355" s="8">
        <v>59.75</v>
      </c>
      <c r="I1355" s="14">
        <v>57.208333333333329</v>
      </c>
      <c r="J1355" s="14">
        <v>46.510416666666664</v>
      </c>
      <c r="K1355" s="8"/>
      <c r="L1355" s="11">
        <v>1</v>
      </c>
      <c r="M1355" s="11">
        <v>1</v>
      </c>
      <c r="N1355" s="11">
        <v>0</v>
      </c>
      <c r="O1355" s="11">
        <v>0</v>
      </c>
      <c r="P1355" s="11">
        <v>0</v>
      </c>
      <c r="Q1355" s="11">
        <v>0</v>
      </c>
      <c r="R1355" s="11">
        <v>1</v>
      </c>
      <c r="S1355" s="11">
        <v>0</v>
      </c>
      <c r="T1355" s="11">
        <v>1</v>
      </c>
      <c r="U1355" s="11">
        <v>0</v>
      </c>
      <c r="V1355" s="11">
        <v>0</v>
      </c>
      <c r="W1355" s="11">
        <v>0</v>
      </c>
      <c r="X1355" s="11">
        <v>0</v>
      </c>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36">
        <v>46</v>
      </c>
      <c r="AX1355" s="36">
        <v>0.5104166666666643</v>
      </c>
      <c r="AY1355" s="36">
        <v>148</v>
      </c>
      <c r="AZ1355" s="36">
        <v>149</v>
      </c>
      <c r="BA1355" s="36">
        <v>148.51041666666666</v>
      </c>
      <c r="BB1355" s="37">
        <f>SUMPRODUCT(L1355:X1355,分數請填寫在這邊!C$7:O$7)</f>
        <v>100</v>
      </c>
    </row>
    <row r="1356" spans="1:54" x14ac:dyDescent="0.25">
      <c r="A1356" s="8" t="s">
        <v>1002</v>
      </c>
      <c r="B1356" s="8">
        <v>1</v>
      </c>
      <c r="C1356" s="10" t="s">
        <v>614</v>
      </c>
      <c r="D1356" s="10" t="s">
        <v>907</v>
      </c>
      <c r="E1356" s="10" t="s">
        <v>2396</v>
      </c>
      <c r="F1356" s="33">
        <f t="shared" si="21"/>
        <v>63.600000000000009</v>
      </c>
      <c r="G1356" s="8">
        <v>26.899999999999995</v>
      </c>
      <c r="H1356" s="8">
        <v>31.899999999999995</v>
      </c>
      <c r="I1356" s="14">
        <v>29.399999999999995</v>
      </c>
      <c r="J1356" s="14">
        <v>29.399999999999995</v>
      </c>
      <c r="K1356" s="8"/>
      <c r="L1356" s="11">
        <v>1</v>
      </c>
      <c r="M1356" s="11">
        <v>0</v>
      </c>
      <c r="N1356" s="11">
        <v>0</v>
      </c>
      <c r="O1356" s="11">
        <v>1</v>
      </c>
      <c r="P1356" s="11">
        <v>0</v>
      </c>
      <c r="Q1356" s="11">
        <v>0</v>
      </c>
      <c r="R1356" s="11">
        <v>0</v>
      </c>
      <c r="S1356" s="11">
        <v>0</v>
      </c>
      <c r="T1356" s="11">
        <v>0</v>
      </c>
      <c r="U1356" s="11">
        <v>0</v>
      </c>
      <c r="V1356" s="11">
        <v>0</v>
      </c>
      <c r="W1356" s="11">
        <v>0</v>
      </c>
      <c r="X1356" s="11">
        <v>1</v>
      </c>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36">
        <v>11</v>
      </c>
      <c r="AX1356" s="36">
        <v>0.75</v>
      </c>
      <c r="AY1356" s="36">
        <v>65</v>
      </c>
      <c r="AZ1356" s="36">
        <v>66</v>
      </c>
      <c r="BA1356" s="36">
        <v>86.399999999999991</v>
      </c>
      <c r="BB1356" s="37">
        <f>SUMPRODUCT(L1356:X1356,分數請填寫在這邊!C$7:O$7)</f>
        <v>150</v>
      </c>
    </row>
    <row r="1357" spans="1:54" x14ac:dyDescent="0.25">
      <c r="A1357" s="8" t="s">
        <v>1002</v>
      </c>
      <c r="B1357" s="8">
        <v>2</v>
      </c>
      <c r="C1357" s="10" t="s">
        <v>614</v>
      </c>
      <c r="D1357" s="10" t="s">
        <v>2671</v>
      </c>
      <c r="E1357" s="10" t="s">
        <v>3019</v>
      </c>
      <c r="F1357" s="33">
        <f t="shared" si="21"/>
        <v>69.600000000000009</v>
      </c>
      <c r="G1357" s="8">
        <v>26.899999999999995</v>
      </c>
      <c r="H1357" s="8">
        <v>31.899999999999995</v>
      </c>
      <c r="I1357" s="14">
        <v>29.399999999999995</v>
      </c>
      <c r="J1357" s="14">
        <v>29.399999999999995</v>
      </c>
      <c r="K1357" s="8"/>
      <c r="L1357" s="11">
        <v>1</v>
      </c>
      <c r="M1357" s="11">
        <v>1</v>
      </c>
      <c r="N1357" s="11">
        <v>0</v>
      </c>
      <c r="O1357" s="11">
        <v>1</v>
      </c>
      <c r="P1357" s="11">
        <v>0</v>
      </c>
      <c r="Q1357" s="11">
        <v>0</v>
      </c>
      <c r="R1357" s="11">
        <v>0</v>
      </c>
      <c r="S1357" s="11">
        <v>0</v>
      </c>
      <c r="T1357" s="11">
        <v>0</v>
      </c>
      <c r="U1357" s="11">
        <v>0</v>
      </c>
      <c r="V1357" s="11">
        <v>0</v>
      </c>
      <c r="W1357" s="11">
        <v>0</v>
      </c>
      <c r="X1357" s="11">
        <v>0</v>
      </c>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36">
        <v>11</v>
      </c>
      <c r="AX1357" s="36">
        <v>0.75</v>
      </c>
      <c r="AY1357" s="36">
        <v>60</v>
      </c>
      <c r="AZ1357" s="36">
        <v>60</v>
      </c>
      <c r="BA1357" s="36">
        <v>80.399999999999991</v>
      </c>
      <c r="BB1357" s="37">
        <f>SUMPRODUCT(L1357:X1357,分數請填寫在這邊!C$7:O$7)</f>
        <v>150</v>
      </c>
    </row>
    <row r="1358" spans="1:54" x14ac:dyDescent="0.25">
      <c r="A1358" s="8" t="s">
        <v>1002</v>
      </c>
      <c r="B1358" s="8">
        <v>3</v>
      </c>
      <c r="C1358" s="10" t="s">
        <v>614</v>
      </c>
      <c r="D1358" s="10" t="s">
        <v>615</v>
      </c>
      <c r="E1358" s="10" t="s">
        <v>1970</v>
      </c>
      <c r="F1358" s="33">
        <f t="shared" si="21"/>
        <v>-95.174107142857139</v>
      </c>
      <c r="G1358" s="8">
        <v>28.614285714285717</v>
      </c>
      <c r="H1358" s="8">
        <v>37.924999999999997</v>
      </c>
      <c r="I1358" s="14">
        <v>33.269642857142856</v>
      </c>
      <c r="J1358" s="14">
        <v>16.587053571428569</v>
      </c>
      <c r="K1358" s="8"/>
      <c r="L1358" s="11">
        <v>1</v>
      </c>
      <c r="M1358" s="11">
        <v>0</v>
      </c>
      <c r="N1358" s="11">
        <v>0</v>
      </c>
      <c r="O1358" s="11">
        <v>0</v>
      </c>
      <c r="P1358" s="11">
        <v>0</v>
      </c>
      <c r="Q1358" s="11">
        <v>0</v>
      </c>
      <c r="R1358" s="11">
        <v>2</v>
      </c>
      <c r="S1358" s="11">
        <v>0</v>
      </c>
      <c r="T1358" s="11">
        <v>2</v>
      </c>
      <c r="U1358" s="11">
        <v>0</v>
      </c>
      <c r="V1358" s="11">
        <v>0</v>
      </c>
      <c r="W1358" s="11">
        <v>0</v>
      </c>
      <c r="X1358" s="11">
        <v>0</v>
      </c>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36">
        <v>16</v>
      </c>
      <c r="AX1358" s="36">
        <v>0.5870535714285694</v>
      </c>
      <c r="AY1358" s="36">
        <v>144</v>
      </c>
      <c r="AZ1358" s="36">
        <v>146</v>
      </c>
      <c r="BA1358" s="36">
        <v>145.17410714285714</v>
      </c>
      <c r="BB1358" s="37">
        <f>SUMPRODUCT(L1358:X1358,分數請填寫在這邊!C$7:O$7)</f>
        <v>50</v>
      </c>
    </row>
    <row r="1359" spans="1:54" x14ac:dyDescent="0.25">
      <c r="A1359" s="8" t="s">
        <v>1002</v>
      </c>
      <c r="B1359" s="8">
        <v>4</v>
      </c>
      <c r="C1359" s="10" t="s">
        <v>614</v>
      </c>
      <c r="D1359" s="10" t="s">
        <v>908</v>
      </c>
      <c r="E1359" s="10" t="s">
        <v>2397</v>
      </c>
      <c r="F1359" s="33">
        <f t="shared" si="21"/>
        <v>23.791666666666671</v>
      </c>
      <c r="G1359" s="8">
        <v>28.133333333333336</v>
      </c>
      <c r="H1359" s="8">
        <v>36.199999999999996</v>
      </c>
      <c r="I1359" s="14">
        <v>32.166666666666664</v>
      </c>
      <c r="J1359" s="14">
        <v>15.208333333333329</v>
      </c>
      <c r="K1359" s="8"/>
      <c r="L1359" s="11">
        <v>1</v>
      </c>
      <c r="M1359" s="11">
        <v>1</v>
      </c>
      <c r="N1359" s="11">
        <v>0</v>
      </c>
      <c r="O1359" s="11">
        <v>0</v>
      </c>
      <c r="P1359" s="11">
        <v>0</v>
      </c>
      <c r="Q1359" s="11">
        <v>0</v>
      </c>
      <c r="R1359" s="11">
        <v>1</v>
      </c>
      <c r="S1359" s="11">
        <v>0</v>
      </c>
      <c r="T1359" s="11">
        <v>0</v>
      </c>
      <c r="U1359" s="11">
        <v>0</v>
      </c>
      <c r="V1359" s="11">
        <v>0</v>
      </c>
      <c r="W1359" s="11">
        <v>0</v>
      </c>
      <c r="X1359" s="11">
        <v>0</v>
      </c>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36">
        <v>15</v>
      </c>
      <c r="AX1359" s="36">
        <v>0.2083333333333286</v>
      </c>
      <c r="AY1359" s="36">
        <v>76</v>
      </c>
      <c r="AZ1359" s="36">
        <v>77</v>
      </c>
      <c r="BA1359" s="36">
        <v>76.208333333333329</v>
      </c>
      <c r="BB1359" s="37">
        <f>SUMPRODUCT(L1359:X1359,分數請填寫在這邊!C$7:O$7)</f>
        <v>100</v>
      </c>
    </row>
    <row r="1360" spans="1:54" x14ac:dyDescent="0.25">
      <c r="A1360" s="8" t="s">
        <v>1002</v>
      </c>
      <c r="B1360" s="8">
        <v>5</v>
      </c>
      <c r="C1360" s="10" t="s">
        <v>614</v>
      </c>
      <c r="D1360" s="10" t="s">
        <v>616</v>
      </c>
      <c r="E1360" s="10" t="s">
        <v>1971</v>
      </c>
      <c r="F1360" s="33">
        <f t="shared" si="21"/>
        <v>25.378571428571433</v>
      </c>
      <c r="G1360" s="8">
        <v>28.26</v>
      </c>
      <c r="H1360" s="8">
        <v>34.637142857142855</v>
      </c>
      <c r="I1360" s="14">
        <v>31.448571428571427</v>
      </c>
      <c r="J1360" s="14">
        <v>14.310714285714283</v>
      </c>
      <c r="K1360" s="8"/>
      <c r="L1360" s="11">
        <v>1</v>
      </c>
      <c r="M1360" s="11">
        <v>1</v>
      </c>
      <c r="N1360" s="11">
        <v>0</v>
      </c>
      <c r="O1360" s="11">
        <v>0</v>
      </c>
      <c r="P1360" s="11">
        <v>0</v>
      </c>
      <c r="Q1360" s="11">
        <v>0</v>
      </c>
      <c r="R1360" s="11">
        <v>1</v>
      </c>
      <c r="S1360" s="11">
        <v>0</v>
      </c>
      <c r="T1360" s="11">
        <v>0</v>
      </c>
      <c r="U1360" s="11">
        <v>0</v>
      </c>
      <c r="V1360" s="11">
        <v>0</v>
      </c>
      <c r="W1360" s="11">
        <v>0</v>
      </c>
      <c r="X1360" s="11">
        <v>0</v>
      </c>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36">
        <v>14</v>
      </c>
      <c r="AX1360" s="36">
        <v>0.31071428571428328</v>
      </c>
      <c r="AY1360" s="36">
        <v>74</v>
      </c>
      <c r="AZ1360" s="36">
        <v>76</v>
      </c>
      <c r="BA1360" s="36">
        <v>74.621428571428567</v>
      </c>
      <c r="BB1360" s="37">
        <f>SUMPRODUCT(L1360:X1360,分數請填寫在這邊!C$7:O$7)</f>
        <v>100</v>
      </c>
    </row>
    <row r="1361" spans="1:54" x14ac:dyDescent="0.25">
      <c r="A1361" s="8" t="s">
        <v>1002</v>
      </c>
      <c r="B1361" s="8">
        <v>7</v>
      </c>
      <c r="C1361" s="10" t="s">
        <v>614</v>
      </c>
      <c r="D1361" s="10" t="s">
        <v>2672</v>
      </c>
      <c r="E1361" s="10" t="s">
        <v>3020</v>
      </c>
      <c r="F1361" s="33">
        <f t="shared" si="21"/>
        <v>29</v>
      </c>
      <c r="G1361" s="8">
        <v>28</v>
      </c>
      <c r="H1361" s="8">
        <v>31</v>
      </c>
      <c r="I1361" s="14">
        <v>29.5</v>
      </c>
      <c r="J1361" s="14">
        <v>11.875</v>
      </c>
      <c r="K1361" s="8"/>
      <c r="L1361" s="11">
        <v>1</v>
      </c>
      <c r="M1361" s="11">
        <v>1</v>
      </c>
      <c r="N1361" s="11">
        <v>0</v>
      </c>
      <c r="O1361" s="11">
        <v>0</v>
      </c>
      <c r="P1361" s="11">
        <v>0</v>
      </c>
      <c r="Q1361" s="11">
        <v>0</v>
      </c>
      <c r="R1361" s="11">
        <v>1</v>
      </c>
      <c r="S1361" s="11">
        <v>0</v>
      </c>
      <c r="T1361" s="11">
        <v>0</v>
      </c>
      <c r="U1361" s="11">
        <v>0</v>
      </c>
      <c r="V1361" s="11">
        <v>0</v>
      </c>
      <c r="W1361" s="11">
        <v>0</v>
      </c>
      <c r="X1361" s="11">
        <v>0</v>
      </c>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36">
        <v>11</v>
      </c>
      <c r="AX1361" s="36">
        <v>0.875</v>
      </c>
      <c r="AY1361" s="36">
        <v>71</v>
      </c>
      <c r="AZ1361" s="36">
        <v>71</v>
      </c>
      <c r="BA1361" s="36">
        <v>71</v>
      </c>
      <c r="BB1361" s="37">
        <f>SUMPRODUCT(L1361:X1361,分數請填寫在這邊!C$7:O$7)</f>
        <v>100</v>
      </c>
    </row>
    <row r="1362" spans="1:54" x14ac:dyDescent="0.25">
      <c r="A1362" s="8" t="s">
        <v>1002</v>
      </c>
      <c r="B1362" s="8">
        <v>8</v>
      </c>
      <c r="C1362" s="10" t="s">
        <v>614</v>
      </c>
      <c r="D1362" s="10" t="s">
        <v>2673</v>
      </c>
      <c r="E1362" s="10" t="s">
        <v>3021</v>
      </c>
      <c r="F1362" s="33">
        <f t="shared" si="21"/>
        <v>35.75</v>
      </c>
      <c r="G1362" s="8">
        <v>30</v>
      </c>
      <c r="H1362" s="8">
        <v>30</v>
      </c>
      <c r="I1362" s="14">
        <v>30</v>
      </c>
      <c r="J1362" s="14">
        <v>12.5</v>
      </c>
      <c r="K1362" s="8"/>
      <c r="L1362" s="11">
        <v>1.5</v>
      </c>
      <c r="M1362" s="11">
        <v>1</v>
      </c>
      <c r="N1362" s="11">
        <v>0</v>
      </c>
      <c r="O1362" s="11">
        <v>0</v>
      </c>
      <c r="P1362" s="11">
        <v>0</v>
      </c>
      <c r="Q1362" s="11">
        <v>0</v>
      </c>
      <c r="R1362" s="11">
        <v>0</v>
      </c>
      <c r="S1362" s="11">
        <v>0</v>
      </c>
      <c r="T1362" s="11">
        <v>1</v>
      </c>
      <c r="U1362" s="11">
        <v>0</v>
      </c>
      <c r="V1362" s="11">
        <v>0</v>
      </c>
      <c r="W1362" s="11">
        <v>0</v>
      </c>
      <c r="X1362" s="11">
        <v>0</v>
      </c>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36">
        <v>12</v>
      </c>
      <c r="AX1362" s="36">
        <v>0.5</v>
      </c>
      <c r="AY1362" s="36">
        <v>88</v>
      </c>
      <c r="AZ1362" s="36">
        <v>90.5</v>
      </c>
      <c r="BA1362" s="36">
        <v>89.25</v>
      </c>
      <c r="BB1362" s="37">
        <f>SUMPRODUCT(L1362:X1362,分數請填寫在這邊!C$7:O$7)</f>
        <v>125</v>
      </c>
    </row>
    <row r="1363" spans="1:54" x14ac:dyDescent="0.25">
      <c r="A1363" s="8" t="s">
        <v>1002</v>
      </c>
      <c r="B1363" s="8">
        <v>9</v>
      </c>
      <c r="C1363" s="10" t="s">
        <v>614</v>
      </c>
      <c r="D1363" s="10" t="s">
        <v>617</v>
      </c>
      <c r="E1363" s="10" t="s">
        <v>1972</v>
      </c>
      <c r="F1363" s="33">
        <f t="shared" si="21"/>
        <v>-10.050000000000011</v>
      </c>
      <c r="G1363" s="8">
        <v>50.679999999999993</v>
      </c>
      <c r="H1363" s="8">
        <v>64.56</v>
      </c>
      <c r="I1363" s="14">
        <v>57.62</v>
      </c>
      <c r="J1363" s="14">
        <v>47.024999999999999</v>
      </c>
      <c r="K1363" s="8"/>
      <c r="L1363" s="11">
        <v>2</v>
      </c>
      <c r="M1363" s="11">
        <v>2</v>
      </c>
      <c r="N1363" s="11">
        <v>0</v>
      </c>
      <c r="O1363" s="11">
        <v>0</v>
      </c>
      <c r="P1363" s="11">
        <v>0</v>
      </c>
      <c r="Q1363" s="11">
        <v>0</v>
      </c>
      <c r="R1363" s="11">
        <v>1</v>
      </c>
      <c r="S1363" s="11">
        <v>0</v>
      </c>
      <c r="T1363" s="11">
        <v>0</v>
      </c>
      <c r="U1363" s="11">
        <v>0</v>
      </c>
      <c r="V1363" s="11">
        <v>1</v>
      </c>
      <c r="W1363" s="11">
        <v>0</v>
      </c>
      <c r="X1363" s="11">
        <v>0</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36">
        <v>47</v>
      </c>
      <c r="AX1363" s="36">
        <v>2.4999999999998579E-2</v>
      </c>
      <c r="AY1363" s="36">
        <v>210</v>
      </c>
      <c r="AZ1363" s="36">
        <v>212</v>
      </c>
      <c r="BA1363" s="36">
        <v>210.05</v>
      </c>
      <c r="BB1363" s="37">
        <f>SUMPRODUCT(L1363:X1363,分數請填寫在這邊!C$7:O$7)</f>
        <v>200</v>
      </c>
    </row>
    <row r="1364" spans="1:54" x14ac:dyDescent="0.25">
      <c r="A1364" s="8" t="s">
        <v>1002</v>
      </c>
      <c r="B1364" s="8">
        <v>10</v>
      </c>
      <c r="C1364" s="10" t="s">
        <v>614</v>
      </c>
      <c r="D1364" s="10" t="s">
        <v>618</v>
      </c>
      <c r="E1364" s="10" t="s">
        <v>1973</v>
      </c>
      <c r="F1364" s="33">
        <f t="shared" si="21"/>
        <v>0</v>
      </c>
      <c r="G1364" s="8">
        <v>44.146666666666668</v>
      </c>
      <c r="H1364" s="8">
        <v>55.8</v>
      </c>
      <c r="I1364" s="14">
        <v>49.973333333333329</v>
      </c>
      <c r="J1364" s="14">
        <v>37.466666666666661</v>
      </c>
      <c r="K1364" s="8"/>
      <c r="L1364" s="11">
        <v>1</v>
      </c>
      <c r="M1364" s="11">
        <v>2</v>
      </c>
      <c r="N1364" s="11">
        <v>0</v>
      </c>
      <c r="O1364" s="11">
        <v>0</v>
      </c>
      <c r="P1364" s="11">
        <v>0</v>
      </c>
      <c r="Q1364" s="11">
        <v>0</v>
      </c>
      <c r="R1364" s="11">
        <v>1</v>
      </c>
      <c r="S1364" s="11">
        <v>0</v>
      </c>
      <c r="T1364" s="11">
        <v>0</v>
      </c>
      <c r="U1364" s="11">
        <v>0</v>
      </c>
      <c r="V1364" s="11">
        <v>1</v>
      </c>
      <c r="W1364" s="11">
        <v>0</v>
      </c>
      <c r="X1364" s="11">
        <v>0</v>
      </c>
      <c r="Y1364" s="8"/>
      <c r="Z1364" s="8" t="s">
        <v>968</v>
      </c>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6">
        <v>37</v>
      </c>
      <c r="AX1364" s="36">
        <v>0.46666666666666146</v>
      </c>
      <c r="AY1364" s="36">
        <v>150</v>
      </c>
      <c r="AZ1364" s="36">
        <v>150</v>
      </c>
      <c r="BA1364" s="36">
        <v>150</v>
      </c>
      <c r="BB1364" s="37">
        <f>SUMPRODUCT(L1364:X1364,分數請填寫在這邊!C$7:O$7)</f>
        <v>150</v>
      </c>
    </row>
    <row r="1365" spans="1:54" x14ac:dyDescent="0.25">
      <c r="A1365" s="8" t="s">
        <v>1002</v>
      </c>
      <c r="B1365" s="8">
        <v>11</v>
      </c>
      <c r="C1365" s="10" t="s">
        <v>614</v>
      </c>
      <c r="D1365" s="10" t="s">
        <v>2674</v>
      </c>
      <c r="E1365" s="10" t="s">
        <v>3022</v>
      </c>
      <c r="F1365" s="33">
        <f t="shared" si="21"/>
        <v>42</v>
      </c>
      <c r="G1365" s="8">
        <v>40</v>
      </c>
      <c r="H1365" s="8">
        <v>40</v>
      </c>
      <c r="I1365" s="14">
        <v>40</v>
      </c>
      <c r="J1365" s="14">
        <v>25</v>
      </c>
      <c r="K1365" s="8"/>
      <c r="L1365" s="11">
        <v>1</v>
      </c>
      <c r="M1365" s="11">
        <v>2</v>
      </c>
      <c r="N1365" s="11">
        <v>0</v>
      </c>
      <c r="O1365" s="11">
        <v>0</v>
      </c>
      <c r="P1365" s="11">
        <v>0</v>
      </c>
      <c r="Q1365" s="11">
        <v>0</v>
      </c>
      <c r="R1365" s="11">
        <v>1</v>
      </c>
      <c r="S1365" s="11">
        <v>0</v>
      </c>
      <c r="T1365" s="11">
        <v>0</v>
      </c>
      <c r="U1365" s="11">
        <v>0</v>
      </c>
      <c r="V1365" s="11">
        <v>0</v>
      </c>
      <c r="W1365" s="11">
        <v>0</v>
      </c>
      <c r="X1365" s="11">
        <v>0</v>
      </c>
      <c r="Y1365" s="8"/>
      <c r="Z1365" s="8" t="s">
        <v>968</v>
      </c>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36">
        <v>25</v>
      </c>
      <c r="AX1365" s="36">
        <v>0</v>
      </c>
      <c r="AY1365" s="36">
        <v>108</v>
      </c>
      <c r="AZ1365" s="36">
        <v>108</v>
      </c>
      <c r="BA1365" s="36">
        <v>108</v>
      </c>
      <c r="BB1365" s="37">
        <f>SUMPRODUCT(L1365:X1365,分數請填寫在這邊!C$7:O$7)</f>
        <v>150</v>
      </c>
    </row>
    <row r="1366" spans="1:54" x14ac:dyDescent="0.25">
      <c r="A1366" s="8" t="s">
        <v>1002</v>
      </c>
      <c r="B1366" s="8">
        <v>12</v>
      </c>
      <c r="C1366" s="10" t="s">
        <v>614</v>
      </c>
      <c r="D1366" s="10" t="s">
        <v>2675</v>
      </c>
      <c r="E1366" s="10" t="s">
        <v>3023</v>
      </c>
      <c r="F1366" s="33">
        <f t="shared" si="21"/>
        <v>42</v>
      </c>
      <c r="G1366" s="8">
        <v>40</v>
      </c>
      <c r="H1366" s="8">
        <v>40</v>
      </c>
      <c r="I1366" s="14">
        <v>40</v>
      </c>
      <c r="J1366" s="14">
        <v>25</v>
      </c>
      <c r="K1366" s="8"/>
      <c r="L1366" s="11">
        <v>1</v>
      </c>
      <c r="M1366" s="11">
        <v>2</v>
      </c>
      <c r="N1366" s="11">
        <v>0</v>
      </c>
      <c r="O1366" s="11">
        <v>0</v>
      </c>
      <c r="P1366" s="11">
        <v>0</v>
      </c>
      <c r="Q1366" s="11">
        <v>0</v>
      </c>
      <c r="R1366" s="11">
        <v>1</v>
      </c>
      <c r="S1366" s="11">
        <v>0</v>
      </c>
      <c r="T1366" s="11">
        <v>0</v>
      </c>
      <c r="U1366" s="11">
        <v>0</v>
      </c>
      <c r="V1366" s="11">
        <v>0</v>
      </c>
      <c r="W1366" s="11">
        <v>0</v>
      </c>
      <c r="X1366" s="11">
        <v>0</v>
      </c>
      <c r="Y1366" s="8"/>
      <c r="Z1366" s="8" t="s">
        <v>968</v>
      </c>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36">
        <v>25</v>
      </c>
      <c r="AX1366" s="36">
        <v>0</v>
      </c>
      <c r="AY1366" s="36">
        <v>108</v>
      </c>
      <c r="AZ1366" s="36">
        <v>108</v>
      </c>
      <c r="BA1366" s="36">
        <v>108</v>
      </c>
      <c r="BB1366" s="37">
        <f>SUMPRODUCT(L1366:X1366,分數請填寫在這邊!C$7:O$7)</f>
        <v>150</v>
      </c>
    </row>
    <row r="1367" spans="1:54" x14ac:dyDescent="0.25">
      <c r="A1367" s="8" t="s">
        <v>1002</v>
      </c>
      <c r="B1367" s="8">
        <v>13</v>
      </c>
      <c r="C1367" s="10" t="s">
        <v>614</v>
      </c>
      <c r="D1367" s="10" t="s">
        <v>619</v>
      </c>
      <c r="E1367" s="10" t="s">
        <v>1974</v>
      </c>
      <c r="F1367" s="33">
        <f t="shared" si="21"/>
        <v>-11.53125</v>
      </c>
      <c r="G1367" s="8">
        <v>38.400000000000006</v>
      </c>
      <c r="H1367" s="8">
        <v>43.483333333333327</v>
      </c>
      <c r="I1367" s="14">
        <v>40.941666666666663</v>
      </c>
      <c r="J1367" s="14">
        <v>26.177083333333329</v>
      </c>
      <c r="K1367" s="8"/>
      <c r="L1367" s="11">
        <v>2</v>
      </c>
      <c r="M1367" s="11">
        <v>2</v>
      </c>
      <c r="N1367" s="11">
        <v>0</v>
      </c>
      <c r="O1367" s="11">
        <v>0</v>
      </c>
      <c r="P1367" s="11">
        <v>0</v>
      </c>
      <c r="Q1367" s="11">
        <v>0</v>
      </c>
      <c r="R1367" s="11">
        <v>1</v>
      </c>
      <c r="S1367" s="11">
        <v>1</v>
      </c>
      <c r="T1367" s="11">
        <v>1</v>
      </c>
      <c r="U1367" s="11">
        <v>0</v>
      </c>
      <c r="V1367" s="11">
        <v>0</v>
      </c>
      <c r="W1367" s="11">
        <v>0</v>
      </c>
      <c r="X1367" s="11">
        <v>0</v>
      </c>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36">
        <v>26</v>
      </c>
      <c r="AX1367" s="36">
        <v>0.1770833333333286</v>
      </c>
      <c r="AY1367" s="36">
        <v>211</v>
      </c>
      <c r="AZ1367" s="36">
        <v>214</v>
      </c>
      <c r="BA1367" s="36">
        <v>211.53125</v>
      </c>
      <c r="BB1367" s="37">
        <f>SUMPRODUCT(L1367:X1367,分數請填寫在這邊!C$7:O$7)</f>
        <v>200</v>
      </c>
    </row>
    <row r="1368" spans="1:54" x14ac:dyDescent="0.25">
      <c r="A1368" s="8" t="s">
        <v>1002</v>
      </c>
      <c r="B1368" s="8">
        <v>14</v>
      </c>
      <c r="C1368" s="10" t="s">
        <v>614</v>
      </c>
      <c r="D1368" s="10" t="s">
        <v>620</v>
      </c>
      <c r="E1368" s="10" t="s">
        <v>1975</v>
      </c>
      <c r="F1368" s="33">
        <f t="shared" si="21"/>
        <v>51.235389610389603</v>
      </c>
      <c r="G1368" s="8">
        <v>25.309090909090909</v>
      </c>
      <c r="H1368" s="8">
        <v>36.714285714285715</v>
      </c>
      <c r="I1368" s="14">
        <v>31.01168831168831</v>
      </c>
      <c r="J1368" s="14">
        <v>13.764610389610397</v>
      </c>
      <c r="K1368" s="8"/>
      <c r="L1368" s="11">
        <v>1.5</v>
      </c>
      <c r="M1368" s="11">
        <v>1.5</v>
      </c>
      <c r="N1368" s="11">
        <v>0</v>
      </c>
      <c r="O1368" s="11">
        <v>0</v>
      </c>
      <c r="P1368" s="11">
        <v>0</v>
      </c>
      <c r="Q1368" s="11">
        <v>0</v>
      </c>
      <c r="R1368" s="11">
        <v>0</v>
      </c>
      <c r="S1368" s="11">
        <v>0</v>
      </c>
      <c r="T1368" s="11">
        <v>1</v>
      </c>
      <c r="U1368" s="11">
        <v>0</v>
      </c>
      <c r="V1368" s="11">
        <v>0</v>
      </c>
      <c r="W1368" s="11">
        <v>0</v>
      </c>
      <c r="X1368" s="11">
        <v>0</v>
      </c>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36">
        <v>13</v>
      </c>
      <c r="AX1368" s="36">
        <v>0.76461038961039662</v>
      </c>
      <c r="AY1368" s="36">
        <v>98</v>
      </c>
      <c r="AZ1368" s="36">
        <v>99</v>
      </c>
      <c r="BA1368" s="36">
        <v>98.764610389610397</v>
      </c>
      <c r="BB1368" s="37">
        <f>SUMPRODUCT(L1368:X1368,分數請填寫在這邊!C$7:O$7)</f>
        <v>150</v>
      </c>
    </row>
    <row r="1369" spans="1:54" x14ac:dyDescent="0.25">
      <c r="A1369" s="8" t="s">
        <v>1002</v>
      </c>
      <c r="B1369" s="8">
        <v>15</v>
      </c>
      <c r="C1369" s="10" t="s">
        <v>614</v>
      </c>
      <c r="D1369" s="10" t="s">
        <v>909</v>
      </c>
      <c r="E1369" s="10" t="s">
        <v>2398</v>
      </c>
      <c r="F1369" s="33">
        <f t="shared" si="21"/>
        <v>53.438636363636334</v>
      </c>
      <c r="G1369" s="8">
        <v>25.032727272727275</v>
      </c>
      <c r="H1369" s="8">
        <v>35</v>
      </c>
      <c r="I1369" s="14">
        <v>30.016363636363636</v>
      </c>
      <c r="J1369" s="14">
        <v>12.520454545454555</v>
      </c>
      <c r="K1369" s="8"/>
      <c r="L1369" s="11">
        <v>1.5</v>
      </c>
      <c r="M1369" s="11">
        <v>1.5</v>
      </c>
      <c r="N1369" s="11">
        <v>0</v>
      </c>
      <c r="O1369" s="11">
        <v>0</v>
      </c>
      <c r="P1369" s="11">
        <v>0</v>
      </c>
      <c r="Q1369" s="11">
        <v>0</v>
      </c>
      <c r="R1369" s="11">
        <v>0</v>
      </c>
      <c r="S1369" s="11">
        <v>0</v>
      </c>
      <c r="T1369" s="11">
        <v>1</v>
      </c>
      <c r="U1369" s="11">
        <v>0</v>
      </c>
      <c r="V1369" s="11">
        <v>0</v>
      </c>
      <c r="W1369" s="11">
        <v>0</v>
      </c>
      <c r="X1369" s="11">
        <v>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36">
        <v>12</v>
      </c>
      <c r="AX1369" s="36">
        <v>0.52045454545455527</v>
      </c>
      <c r="AY1369" s="36">
        <v>95</v>
      </c>
      <c r="AZ1369" s="36">
        <v>98</v>
      </c>
      <c r="BA1369" s="36">
        <v>96.561363636363666</v>
      </c>
      <c r="BB1369" s="37">
        <f>SUMPRODUCT(L1369:X1369,分數請填寫在這邊!C$7:O$7)</f>
        <v>150</v>
      </c>
    </row>
    <row r="1370" spans="1:54" x14ac:dyDescent="0.25">
      <c r="A1370" s="8" t="s">
        <v>1002</v>
      </c>
      <c r="B1370" s="8">
        <v>16</v>
      </c>
      <c r="C1370" s="10" t="s">
        <v>614</v>
      </c>
      <c r="D1370" s="10" t="s">
        <v>621</v>
      </c>
      <c r="E1370" s="10" t="s">
        <v>1976</v>
      </c>
      <c r="F1370" s="33">
        <f t="shared" si="21"/>
        <v>47</v>
      </c>
      <c r="G1370" s="8">
        <v>24.928888888888892</v>
      </c>
      <c r="H1370" s="8">
        <v>33.888888888888886</v>
      </c>
      <c r="I1370" s="14">
        <v>29.408888888888889</v>
      </c>
      <c r="J1370" s="14">
        <v>11.76111111111112</v>
      </c>
      <c r="K1370" s="8"/>
      <c r="L1370" s="11">
        <v>2</v>
      </c>
      <c r="M1370" s="11">
        <v>1</v>
      </c>
      <c r="N1370" s="11">
        <v>0</v>
      </c>
      <c r="O1370" s="11">
        <v>0</v>
      </c>
      <c r="P1370" s="11">
        <v>0</v>
      </c>
      <c r="Q1370" s="11">
        <v>0</v>
      </c>
      <c r="R1370" s="11">
        <v>1</v>
      </c>
      <c r="S1370" s="11">
        <v>0</v>
      </c>
      <c r="T1370" s="11">
        <v>0</v>
      </c>
      <c r="U1370" s="11">
        <v>0</v>
      </c>
      <c r="V1370" s="11">
        <v>0</v>
      </c>
      <c r="W1370" s="11">
        <v>0</v>
      </c>
      <c r="X1370" s="11">
        <v>0</v>
      </c>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36">
        <v>11</v>
      </c>
      <c r="AX1370" s="36">
        <v>0.76111111111111995</v>
      </c>
      <c r="AY1370" s="36">
        <v>103</v>
      </c>
      <c r="AZ1370" s="36">
        <v>103</v>
      </c>
      <c r="BA1370" s="36">
        <v>103</v>
      </c>
      <c r="BB1370" s="37">
        <f>SUMPRODUCT(L1370:X1370,分數請填寫在這邊!C$7:O$7)</f>
        <v>150</v>
      </c>
    </row>
    <row r="1371" spans="1:54" x14ac:dyDescent="0.25">
      <c r="A1371" s="8" t="s">
        <v>1002</v>
      </c>
      <c r="B1371" s="8">
        <v>17</v>
      </c>
      <c r="C1371" s="10" t="s">
        <v>614</v>
      </c>
      <c r="D1371" s="10" t="s">
        <v>622</v>
      </c>
      <c r="E1371" s="10" t="s">
        <v>1977</v>
      </c>
      <c r="F1371" s="33">
        <f t="shared" si="21"/>
        <v>16.96875</v>
      </c>
      <c r="G1371" s="8">
        <v>32.825000000000003</v>
      </c>
      <c r="H1371" s="8">
        <v>40.799999999999997</v>
      </c>
      <c r="I1371" s="14">
        <v>36.8125</v>
      </c>
      <c r="J1371" s="14">
        <v>21.015625</v>
      </c>
      <c r="K1371" s="8"/>
      <c r="L1371" s="11">
        <v>1</v>
      </c>
      <c r="M1371" s="11">
        <v>1</v>
      </c>
      <c r="N1371" s="11">
        <v>0</v>
      </c>
      <c r="O1371" s="11">
        <v>0</v>
      </c>
      <c r="P1371" s="11">
        <v>0</v>
      </c>
      <c r="Q1371" s="11">
        <v>0</v>
      </c>
      <c r="R1371" s="11">
        <v>1</v>
      </c>
      <c r="S1371" s="11">
        <v>0</v>
      </c>
      <c r="T1371" s="11">
        <v>0</v>
      </c>
      <c r="U1371" s="11">
        <v>0</v>
      </c>
      <c r="V1371" s="11">
        <v>0</v>
      </c>
      <c r="W1371" s="11">
        <v>0</v>
      </c>
      <c r="X1371" s="11">
        <v>0</v>
      </c>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36">
        <v>21</v>
      </c>
      <c r="AX1371" s="36">
        <v>1.5625E-2</v>
      </c>
      <c r="AY1371" s="36">
        <v>83</v>
      </c>
      <c r="AZ1371" s="36">
        <v>85</v>
      </c>
      <c r="BA1371" s="36">
        <v>83.03125</v>
      </c>
      <c r="BB1371" s="37">
        <f>SUMPRODUCT(L1371:X1371,分數請填寫在這邊!C$7:O$7)</f>
        <v>100</v>
      </c>
    </row>
    <row r="1372" spans="1:54" x14ac:dyDescent="0.25">
      <c r="A1372" s="8" t="s">
        <v>1002</v>
      </c>
      <c r="B1372" s="8">
        <v>18</v>
      </c>
      <c r="C1372" s="10" t="s">
        <v>614</v>
      </c>
      <c r="D1372" s="10" t="s">
        <v>911</v>
      </c>
      <c r="E1372" s="10" t="s">
        <v>2400</v>
      </c>
      <c r="F1372" s="33">
        <f t="shared" si="21"/>
        <v>-45.650000000000006</v>
      </c>
      <c r="G1372" s="8">
        <v>33.32</v>
      </c>
      <c r="H1372" s="8">
        <v>40</v>
      </c>
      <c r="I1372" s="14">
        <v>36.659999999999997</v>
      </c>
      <c r="J1372" s="14">
        <v>20.825000000000003</v>
      </c>
      <c r="K1372" s="8"/>
      <c r="L1372" s="11">
        <v>2</v>
      </c>
      <c r="M1372" s="11">
        <v>0</v>
      </c>
      <c r="N1372" s="11">
        <v>0</v>
      </c>
      <c r="O1372" s="11">
        <v>0</v>
      </c>
      <c r="P1372" s="11">
        <v>0</v>
      </c>
      <c r="Q1372" s="11">
        <v>0</v>
      </c>
      <c r="R1372" s="11">
        <v>1</v>
      </c>
      <c r="S1372" s="11">
        <v>0</v>
      </c>
      <c r="T1372" s="11">
        <v>1.5</v>
      </c>
      <c r="U1372" s="11">
        <v>0</v>
      </c>
      <c r="V1372" s="11">
        <v>0</v>
      </c>
      <c r="W1372" s="11">
        <v>0</v>
      </c>
      <c r="X1372" s="11">
        <v>0</v>
      </c>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36">
        <v>20</v>
      </c>
      <c r="AX1372" s="36">
        <v>0.82500000000000284</v>
      </c>
      <c r="AY1372" s="36">
        <v>144</v>
      </c>
      <c r="AZ1372" s="36">
        <v>146</v>
      </c>
      <c r="BA1372" s="36">
        <v>145.65</v>
      </c>
      <c r="BB1372" s="37">
        <f>SUMPRODUCT(L1372:X1372,分數請填寫在這邊!C$7:O$7)</f>
        <v>100</v>
      </c>
    </row>
    <row r="1373" spans="1:54" x14ac:dyDescent="0.25">
      <c r="A1373" s="8" t="s">
        <v>1002</v>
      </c>
      <c r="B1373" s="8">
        <v>19</v>
      </c>
      <c r="C1373" s="10" t="s">
        <v>614</v>
      </c>
      <c r="D1373" s="10" t="s">
        <v>912</v>
      </c>
      <c r="E1373" s="10" t="s">
        <v>2401</v>
      </c>
      <c r="F1373" s="33">
        <f t="shared" si="21"/>
        <v>-26.75</v>
      </c>
      <c r="G1373" s="8">
        <v>28</v>
      </c>
      <c r="H1373" s="8">
        <v>40</v>
      </c>
      <c r="I1373" s="14">
        <v>34</v>
      </c>
      <c r="J1373" s="14">
        <v>17.5</v>
      </c>
      <c r="K1373" s="8"/>
      <c r="L1373" s="11">
        <v>2</v>
      </c>
      <c r="M1373" s="11">
        <v>0</v>
      </c>
      <c r="N1373" s="11">
        <v>0</v>
      </c>
      <c r="O1373" s="11">
        <v>0</v>
      </c>
      <c r="P1373" s="11">
        <v>0</v>
      </c>
      <c r="Q1373" s="11">
        <v>0</v>
      </c>
      <c r="R1373" s="11">
        <v>0</v>
      </c>
      <c r="S1373" s="11">
        <v>0</v>
      </c>
      <c r="T1373" s="11">
        <v>1.5</v>
      </c>
      <c r="U1373" s="11">
        <v>0</v>
      </c>
      <c r="V1373" s="11">
        <v>1</v>
      </c>
      <c r="W1373" s="11">
        <v>0</v>
      </c>
      <c r="X1373" s="11">
        <v>0</v>
      </c>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36">
        <v>17</v>
      </c>
      <c r="AX1373" s="36">
        <v>0.5</v>
      </c>
      <c r="AY1373" s="36">
        <v>125</v>
      </c>
      <c r="AZ1373" s="36">
        <v>128.5</v>
      </c>
      <c r="BA1373" s="36">
        <v>126.75</v>
      </c>
      <c r="BB1373" s="37">
        <f>SUMPRODUCT(L1373:X1373,分數請填寫在這邊!C$7:O$7)</f>
        <v>100</v>
      </c>
    </row>
    <row r="1374" spans="1:54" x14ac:dyDescent="0.25">
      <c r="A1374" s="8" t="s">
        <v>1002</v>
      </c>
      <c r="B1374" s="8">
        <v>20</v>
      </c>
      <c r="C1374" s="10" t="s">
        <v>614</v>
      </c>
      <c r="D1374" s="10" t="s">
        <v>623</v>
      </c>
      <c r="E1374" s="10" t="s">
        <v>1978</v>
      </c>
      <c r="F1374" s="33">
        <f t="shared" si="21"/>
        <v>78.5</v>
      </c>
      <c r="G1374" s="8">
        <v>21.800000000000004</v>
      </c>
      <c r="H1374" s="8">
        <v>33.171428571428571</v>
      </c>
      <c r="I1374" s="14">
        <v>27.485714285714288</v>
      </c>
      <c r="J1374" s="14">
        <v>9.3571428571428754</v>
      </c>
      <c r="K1374" s="8"/>
      <c r="L1374" s="11">
        <v>1.5</v>
      </c>
      <c r="M1374" s="11">
        <v>2</v>
      </c>
      <c r="N1374" s="11">
        <v>0</v>
      </c>
      <c r="O1374" s="11">
        <v>0</v>
      </c>
      <c r="P1374" s="11">
        <v>0</v>
      </c>
      <c r="Q1374" s="11">
        <v>0</v>
      </c>
      <c r="R1374" s="11">
        <v>1</v>
      </c>
      <c r="S1374" s="11">
        <v>0</v>
      </c>
      <c r="T1374" s="11">
        <v>0</v>
      </c>
      <c r="U1374" s="11">
        <v>0</v>
      </c>
      <c r="V1374" s="11">
        <v>0</v>
      </c>
      <c r="W1374" s="11">
        <v>0</v>
      </c>
      <c r="X1374" s="11">
        <v>0</v>
      </c>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36">
        <v>9</v>
      </c>
      <c r="AX1374" s="36">
        <v>0.35714285714287541</v>
      </c>
      <c r="AY1374" s="36">
        <v>96.5</v>
      </c>
      <c r="AZ1374" s="36">
        <v>96.5</v>
      </c>
      <c r="BA1374" s="36">
        <v>96.5</v>
      </c>
      <c r="BB1374" s="37">
        <f>SUMPRODUCT(L1374:X1374,分數請填寫在這邊!C$7:O$7)</f>
        <v>175</v>
      </c>
    </row>
    <row r="1375" spans="1:54" x14ac:dyDescent="0.25">
      <c r="A1375" s="8" t="s">
        <v>1002</v>
      </c>
      <c r="B1375" s="8">
        <v>21</v>
      </c>
      <c r="C1375" s="10" t="s">
        <v>614</v>
      </c>
      <c r="D1375" s="10" t="s">
        <v>2676</v>
      </c>
      <c r="E1375" s="10" t="s">
        <v>3024</v>
      </c>
      <c r="F1375" s="33">
        <f t="shared" si="21"/>
        <v>78.5</v>
      </c>
      <c r="G1375" s="8">
        <v>21</v>
      </c>
      <c r="H1375" s="8">
        <v>35</v>
      </c>
      <c r="I1375" s="14">
        <v>28</v>
      </c>
      <c r="J1375" s="14">
        <v>10</v>
      </c>
      <c r="K1375" s="8"/>
      <c r="L1375" s="11">
        <v>1.5</v>
      </c>
      <c r="M1375" s="11">
        <v>2</v>
      </c>
      <c r="N1375" s="11">
        <v>0</v>
      </c>
      <c r="O1375" s="11">
        <v>0</v>
      </c>
      <c r="P1375" s="11">
        <v>0</v>
      </c>
      <c r="Q1375" s="11">
        <v>0</v>
      </c>
      <c r="R1375" s="11">
        <v>1</v>
      </c>
      <c r="S1375" s="11">
        <v>0</v>
      </c>
      <c r="T1375" s="11">
        <v>0</v>
      </c>
      <c r="U1375" s="11">
        <v>0</v>
      </c>
      <c r="V1375" s="11">
        <v>0</v>
      </c>
      <c r="W1375" s="11">
        <v>0</v>
      </c>
      <c r="X1375" s="11">
        <v>0</v>
      </c>
      <c r="Y1375" s="8"/>
      <c r="Z1375" s="8" t="s">
        <v>962</v>
      </c>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36">
        <v>10</v>
      </c>
      <c r="AX1375" s="36">
        <v>0</v>
      </c>
      <c r="AY1375" s="36">
        <v>96.5</v>
      </c>
      <c r="AZ1375" s="36">
        <v>101</v>
      </c>
      <c r="BA1375" s="36">
        <v>96.5</v>
      </c>
      <c r="BB1375" s="37">
        <f>SUMPRODUCT(L1375:X1375,分數請填寫在這邊!C$7:O$7)</f>
        <v>175</v>
      </c>
    </row>
    <row r="1376" spans="1:54" x14ac:dyDescent="0.25">
      <c r="A1376" s="8" t="s">
        <v>1002</v>
      </c>
      <c r="B1376" s="8">
        <v>22</v>
      </c>
      <c r="C1376" s="10" t="s">
        <v>614</v>
      </c>
      <c r="D1376" s="10" t="s">
        <v>2677</v>
      </c>
      <c r="E1376" s="10" t="s">
        <v>3025</v>
      </c>
      <c r="F1376" s="33">
        <f t="shared" si="21"/>
        <v>-30</v>
      </c>
      <c r="G1376" s="8">
        <v>21</v>
      </c>
      <c r="H1376" s="8">
        <v>35</v>
      </c>
      <c r="I1376" s="14">
        <v>28</v>
      </c>
      <c r="J1376" s="14">
        <v>10</v>
      </c>
      <c r="K1376" s="8"/>
      <c r="L1376" s="11">
        <v>1</v>
      </c>
      <c r="M1376" s="11">
        <v>0</v>
      </c>
      <c r="N1376" s="11">
        <v>0</v>
      </c>
      <c r="O1376" s="11">
        <v>0</v>
      </c>
      <c r="P1376" s="11">
        <v>0</v>
      </c>
      <c r="Q1376" s="11">
        <v>0</v>
      </c>
      <c r="R1376" s="11">
        <v>0</v>
      </c>
      <c r="S1376" s="11">
        <v>0</v>
      </c>
      <c r="T1376" s="11">
        <v>1</v>
      </c>
      <c r="U1376" s="11">
        <v>0</v>
      </c>
      <c r="V1376" s="11">
        <v>0</v>
      </c>
      <c r="W1376" s="11">
        <v>1</v>
      </c>
      <c r="X1376" s="11">
        <v>0</v>
      </c>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36">
        <v>10</v>
      </c>
      <c r="AX1376" s="36">
        <v>0</v>
      </c>
      <c r="AY1376" s="36">
        <v>80</v>
      </c>
      <c r="AZ1376" s="36">
        <v>82</v>
      </c>
      <c r="BA1376" s="36">
        <v>80</v>
      </c>
      <c r="BB1376" s="37">
        <f>SUMPRODUCT(L1376:X1376,分數請填寫在這邊!C$7:O$7)</f>
        <v>50</v>
      </c>
    </row>
    <row r="1377" spans="1:54" x14ac:dyDescent="0.25">
      <c r="A1377" s="8" t="s">
        <v>1002</v>
      </c>
      <c r="B1377" s="8">
        <v>23</v>
      </c>
      <c r="C1377" s="10" t="s">
        <v>614</v>
      </c>
      <c r="D1377" s="10" t="s">
        <v>2678</v>
      </c>
      <c r="E1377" s="10" t="s">
        <v>3026</v>
      </c>
      <c r="F1377" s="33">
        <f t="shared" si="21"/>
        <v>-29</v>
      </c>
      <c r="G1377" s="8">
        <v>21</v>
      </c>
      <c r="H1377" s="8">
        <v>35</v>
      </c>
      <c r="I1377" s="14">
        <v>28</v>
      </c>
      <c r="J1377" s="14">
        <v>10</v>
      </c>
      <c r="K1377" s="8"/>
      <c r="L1377" s="11">
        <v>1</v>
      </c>
      <c r="M1377" s="11">
        <v>0</v>
      </c>
      <c r="N1377" s="11">
        <v>0</v>
      </c>
      <c r="O1377" s="11">
        <v>0</v>
      </c>
      <c r="P1377" s="11">
        <v>0</v>
      </c>
      <c r="Q1377" s="11">
        <v>0</v>
      </c>
      <c r="R1377" s="11">
        <v>1</v>
      </c>
      <c r="S1377" s="11">
        <v>0</v>
      </c>
      <c r="T1377" s="11">
        <v>0</v>
      </c>
      <c r="U1377" s="11">
        <v>0</v>
      </c>
      <c r="V1377" s="11">
        <v>0</v>
      </c>
      <c r="W1377" s="11">
        <v>1</v>
      </c>
      <c r="X1377" s="11">
        <v>0</v>
      </c>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36">
        <v>10</v>
      </c>
      <c r="AX1377" s="36">
        <v>0</v>
      </c>
      <c r="AY1377" s="36">
        <v>79</v>
      </c>
      <c r="AZ1377" s="36">
        <v>82</v>
      </c>
      <c r="BA1377" s="36">
        <v>79</v>
      </c>
      <c r="BB1377" s="37">
        <f>SUMPRODUCT(L1377:X1377,分數請填寫在這邊!C$7:O$7)</f>
        <v>50</v>
      </c>
    </row>
    <row r="1378" spans="1:54" x14ac:dyDescent="0.25">
      <c r="A1378" s="8" t="s">
        <v>1002</v>
      </c>
      <c r="B1378" s="8">
        <v>24</v>
      </c>
      <c r="C1378" s="10" t="s">
        <v>614</v>
      </c>
      <c r="D1378" s="10" t="s">
        <v>2679</v>
      </c>
      <c r="E1378" s="10" t="s">
        <v>3027</v>
      </c>
      <c r="F1378" s="33">
        <f t="shared" si="21"/>
        <v>63.879999999999995</v>
      </c>
      <c r="G1378" s="8">
        <v>21</v>
      </c>
      <c r="H1378" s="8">
        <v>35</v>
      </c>
      <c r="I1378" s="14">
        <v>28</v>
      </c>
      <c r="J1378" s="14">
        <v>28.560000000000002</v>
      </c>
      <c r="K1378" s="8"/>
      <c r="L1378" s="11">
        <v>1</v>
      </c>
      <c r="M1378" s="11">
        <v>0</v>
      </c>
      <c r="N1378" s="11">
        <v>0</v>
      </c>
      <c r="O1378" s="11">
        <v>0</v>
      </c>
      <c r="P1378" s="11">
        <v>1</v>
      </c>
      <c r="Q1378" s="11">
        <v>0</v>
      </c>
      <c r="R1378" s="11">
        <v>0</v>
      </c>
      <c r="S1378" s="11">
        <v>0</v>
      </c>
      <c r="T1378" s="11">
        <v>0</v>
      </c>
      <c r="U1378" s="11">
        <v>0</v>
      </c>
      <c r="V1378" s="11">
        <v>0</v>
      </c>
      <c r="W1378" s="11">
        <v>0</v>
      </c>
      <c r="X1378" s="11">
        <v>1</v>
      </c>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36">
        <v>10</v>
      </c>
      <c r="AX1378" s="36">
        <v>0</v>
      </c>
      <c r="AY1378" s="36">
        <v>63</v>
      </c>
      <c r="AZ1378" s="36">
        <v>65</v>
      </c>
      <c r="BA1378" s="36">
        <v>86.12</v>
      </c>
      <c r="BB1378" s="37">
        <f>SUMPRODUCT(L1378:X1378,分數請填寫在這邊!C$7:O$7)</f>
        <v>150</v>
      </c>
    </row>
    <row r="1379" spans="1:54" x14ac:dyDescent="0.25">
      <c r="A1379" s="8" t="s">
        <v>1002</v>
      </c>
      <c r="B1379" s="8">
        <v>25</v>
      </c>
      <c r="C1379" s="10" t="s">
        <v>614</v>
      </c>
      <c r="D1379" s="10" t="s">
        <v>910</v>
      </c>
      <c r="E1379" s="10" t="s">
        <v>2399</v>
      </c>
      <c r="F1379" s="33">
        <f t="shared" si="21"/>
        <v>52.15625</v>
      </c>
      <c r="G1379" s="8">
        <v>22.966666666666669</v>
      </c>
      <c r="H1379" s="8">
        <v>35</v>
      </c>
      <c r="I1379" s="14">
        <v>28.983333333333334</v>
      </c>
      <c r="J1379" s="14">
        <v>11.229166666666671</v>
      </c>
      <c r="K1379" s="8"/>
      <c r="L1379" s="11">
        <v>1</v>
      </c>
      <c r="M1379" s="11">
        <v>2</v>
      </c>
      <c r="N1379" s="11">
        <v>0</v>
      </c>
      <c r="O1379" s="11">
        <v>0</v>
      </c>
      <c r="P1379" s="11">
        <v>0</v>
      </c>
      <c r="Q1379" s="11">
        <v>0</v>
      </c>
      <c r="R1379" s="11">
        <v>0</v>
      </c>
      <c r="S1379" s="11">
        <v>0</v>
      </c>
      <c r="T1379" s="11">
        <v>1.5</v>
      </c>
      <c r="U1379" s="11">
        <v>0</v>
      </c>
      <c r="V1379" s="11">
        <v>0</v>
      </c>
      <c r="W1379" s="11">
        <v>0</v>
      </c>
      <c r="X1379" s="11">
        <v>0</v>
      </c>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36">
        <v>11</v>
      </c>
      <c r="AX1379" s="36">
        <v>0.2291666666666714</v>
      </c>
      <c r="AY1379" s="36">
        <v>97.5</v>
      </c>
      <c r="AZ1379" s="36">
        <v>99</v>
      </c>
      <c r="BA1379" s="36">
        <v>97.84375</v>
      </c>
      <c r="BB1379" s="37">
        <f>SUMPRODUCT(L1379:X1379,分數請填寫在這邊!C$7:O$7)</f>
        <v>150</v>
      </c>
    </row>
    <row r="1380" spans="1:54" x14ac:dyDescent="0.25">
      <c r="A1380" s="8" t="s">
        <v>1002</v>
      </c>
      <c r="B1380" s="8">
        <v>26</v>
      </c>
      <c r="C1380" s="10" t="s">
        <v>614</v>
      </c>
      <c r="D1380" s="10" t="s">
        <v>2680</v>
      </c>
      <c r="E1380" s="10" t="s">
        <v>3028</v>
      </c>
      <c r="F1380" s="33">
        <f t="shared" si="21"/>
        <v>32</v>
      </c>
      <c r="G1380" s="8">
        <v>20</v>
      </c>
      <c r="H1380" s="8">
        <v>35</v>
      </c>
      <c r="I1380" s="14">
        <v>27.5</v>
      </c>
      <c r="J1380" s="14">
        <v>9.375</v>
      </c>
      <c r="K1380" s="8"/>
      <c r="L1380" s="11">
        <v>1</v>
      </c>
      <c r="M1380" s="11">
        <v>1</v>
      </c>
      <c r="N1380" s="11">
        <v>0</v>
      </c>
      <c r="O1380" s="11">
        <v>0</v>
      </c>
      <c r="P1380" s="11">
        <v>0</v>
      </c>
      <c r="Q1380" s="11">
        <v>0</v>
      </c>
      <c r="R1380" s="11">
        <v>1</v>
      </c>
      <c r="S1380" s="11">
        <v>0</v>
      </c>
      <c r="T1380" s="11">
        <v>0</v>
      </c>
      <c r="U1380" s="11">
        <v>0</v>
      </c>
      <c r="V1380" s="11">
        <v>0</v>
      </c>
      <c r="W1380" s="11">
        <v>0</v>
      </c>
      <c r="X1380" s="11">
        <v>0</v>
      </c>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36">
        <v>9</v>
      </c>
      <c r="AX1380" s="36">
        <v>0.375</v>
      </c>
      <c r="AY1380" s="36">
        <v>68</v>
      </c>
      <c r="AZ1380" s="36">
        <v>68</v>
      </c>
      <c r="BA1380" s="36">
        <v>68</v>
      </c>
      <c r="BB1380" s="37">
        <f>SUMPRODUCT(L1380:X1380,分數請填寫在這邊!C$7:O$7)</f>
        <v>100</v>
      </c>
    </row>
    <row r="1381" spans="1:54" x14ac:dyDescent="0.25">
      <c r="A1381" s="8" t="s">
        <v>1002</v>
      </c>
      <c r="B1381" s="8">
        <v>27</v>
      </c>
      <c r="C1381" s="10" t="s">
        <v>614</v>
      </c>
      <c r="D1381" s="10" t="s">
        <v>2681</v>
      </c>
      <c r="E1381" s="10" t="s">
        <v>3029</v>
      </c>
      <c r="F1381" s="33">
        <f t="shared" si="21"/>
        <v>57</v>
      </c>
      <c r="G1381" s="8">
        <v>20</v>
      </c>
      <c r="H1381" s="8">
        <v>35</v>
      </c>
      <c r="I1381" s="14">
        <v>27.5</v>
      </c>
      <c r="J1381" s="14">
        <v>9.375</v>
      </c>
      <c r="K1381" s="8"/>
      <c r="L1381" s="11">
        <v>1</v>
      </c>
      <c r="M1381" s="11">
        <v>2</v>
      </c>
      <c r="N1381" s="11">
        <v>0</v>
      </c>
      <c r="O1381" s="11">
        <v>0</v>
      </c>
      <c r="P1381" s="11">
        <v>0</v>
      </c>
      <c r="Q1381" s="11">
        <v>0</v>
      </c>
      <c r="R1381" s="11">
        <v>1.5</v>
      </c>
      <c r="S1381" s="11">
        <v>0</v>
      </c>
      <c r="T1381" s="11">
        <v>0</v>
      </c>
      <c r="U1381" s="11">
        <v>0</v>
      </c>
      <c r="V1381" s="11">
        <v>0</v>
      </c>
      <c r="W1381" s="11">
        <v>0</v>
      </c>
      <c r="X1381" s="11">
        <v>0</v>
      </c>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36">
        <v>9</v>
      </c>
      <c r="AX1381" s="36">
        <v>0.375</v>
      </c>
      <c r="AY1381" s="36">
        <v>93</v>
      </c>
      <c r="AZ1381" s="36">
        <v>93</v>
      </c>
      <c r="BA1381" s="36">
        <v>93</v>
      </c>
      <c r="BB1381" s="37">
        <f>SUMPRODUCT(L1381:X1381,分數請填寫在這邊!C$7:O$7)</f>
        <v>150</v>
      </c>
    </row>
    <row r="1382" spans="1:54" x14ac:dyDescent="0.25">
      <c r="A1382" s="8" t="s">
        <v>1002</v>
      </c>
      <c r="B1382" s="8">
        <v>28</v>
      </c>
      <c r="C1382" s="10" t="s">
        <v>614</v>
      </c>
      <c r="D1382" s="10" t="s">
        <v>2682</v>
      </c>
      <c r="E1382" s="10" t="s">
        <v>3030</v>
      </c>
      <c r="F1382" s="33">
        <f t="shared" si="21"/>
        <v>56.4375</v>
      </c>
      <c r="G1382" s="8">
        <v>20</v>
      </c>
      <c r="H1382" s="8">
        <v>35</v>
      </c>
      <c r="I1382" s="14">
        <v>27.5</v>
      </c>
      <c r="J1382" s="14">
        <v>9.375</v>
      </c>
      <c r="K1382" s="8"/>
      <c r="L1382" s="11">
        <v>1</v>
      </c>
      <c r="M1382" s="11">
        <v>2</v>
      </c>
      <c r="N1382" s="11">
        <v>0</v>
      </c>
      <c r="O1382" s="11">
        <v>0</v>
      </c>
      <c r="P1382" s="11">
        <v>0</v>
      </c>
      <c r="Q1382" s="11">
        <v>0</v>
      </c>
      <c r="R1382" s="11">
        <v>0</v>
      </c>
      <c r="S1382" s="11">
        <v>0</v>
      </c>
      <c r="T1382" s="11">
        <v>1.5</v>
      </c>
      <c r="U1382" s="11">
        <v>0</v>
      </c>
      <c r="V1382" s="11">
        <v>0</v>
      </c>
      <c r="W1382" s="11">
        <v>0</v>
      </c>
      <c r="X1382" s="11">
        <v>0</v>
      </c>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36">
        <v>9</v>
      </c>
      <c r="AX1382" s="36">
        <v>0.375</v>
      </c>
      <c r="AY1382" s="36">
        <v>93</v>
      </c>
      <c r="AZ1382" s="36">
        <v>94.5</v>
      </c>
      <c r="BA1382" s="36">
        <v>93.5625</v>
      </c>
      <c r="BB1382" s="37">
        <f>SUMPRODUCT(L1382:X1382,分數請填寫在這邊!C$7:O$7)</f>
        <v>150</v>
      </c>
    </row>
    <row r="1383" spans="1:54" x14ac:dyDescent="0.25">
      <c r="A1383" s="8" t="s">
        <v>1002</v>
      </c>
      <c r="B1383" s="8">
        <v>29</v>
      </c>
      <c r="C1383" s="10" t="s">
        <v>614</v>
      </c>
      <c r="D1383" s="10" t="s">
        <v>2683</v>
      </c>
      <c r="E1383" s="10" t="s">
        <v>3031</v>
      </c>
      <c r="F1383" s="33">
        <f t="shared" si="21"/>
        <v>53.4375</v>
      </c>
      <c r="G1383" s="8">
        <v>20</v>
      </c>
      <c r="H1383" s="8">
        <v>35</v>
      </c>
      <c r="I1383" s="14">
        <v>27.5</v>
      </c>
      <c r="J1383" s="14">
        <v>9.375</v>
      </c>
      <c r="K1383" s="8"/>
      <c r="L1383" s="11">
        <v>1</v>
      </c>
      <c r="M1383" s="11">
        <v>2</v>
      </c>
      <c r="N1383" s="11">
        <v>0</v>
      </c>
      <c r="O1383" s="11">
        <v>0</v>
      </c>
      <c r="P1383" s="11">
        <v>0</v>
      </c>
      <c r="Q1383" s="11">
        <v>0</v>
      </c>
      <c r="R1383" s="11">
        <v>0</v>
      </c>
      <c r="S1383" s="11">
        <v>1.5</v>
      </c>
      <c r="T1383" s="11">
        <v>0</v>
      </c>
      <c r="U1383" s="11">
        <v>0</v>
      </c>
      <c r="V1383" s="11">
        <v>0</v>
      </c>
      <c r="W1383" s="11">
        <v>0</v>
      </c>
      <c r="X1383" s="11">
        <v>0</v>
      </c>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36">
        <v>9</v>
      </c>
      <c r="AX1383" s="36">
        <v>0.375</v>
      </c>
      <c r="AY1383" s="36">
        <v>96</v>
      </c>
      <c r="AZ1383" s="36">
        <v>97.5</v>
      </c>
      <c r="BA1383" s="36">
        <v>96.5625</v>
      </c>
      <c r="BB1383" s="37">
        <f>SUMPRODUCT(L1383:X1383,分數請填寫在這邊!C$7:O$7)</f>
        <v>150</v>
      </c>
    </row>
    <row r="1384" spans="1:54" x14ac:dyDescent="0.25">
      <c r="A1384" s="8" t="s">
        <v>1002</v>
      </c>
      <c r="B1384" s="8">
        <v>30</v>
      </c>
      <c r="C1384" s="10" t="s">
        <v>614</v>
      </c>
      <c r="D1384" s="10" t="s">
        <v>2684</v>
      </c>
      <c r="E1384" s="10" t="s">
        <v>3032</v>
      </c>
      <c r="F1384" s="33">
        <f t="shared" si="21"/>
        <v>38.4375</v>
      </c>
      <c r="G1384" s="8">
        <v>20</v>
      </c>
      <c r="H1384" s="8">
        <v>35</v>
      </c>
      <c r="I1384" s="14">
        <v>27.5</v>
      </c>
      <c r="J1384" s="14">
        <v>9.375</v>
      </c>
      <c r="K1384" s="8"/>
      <c r="L1384" s="11">
        <v>2</v>
      </c>
      <c r="M1384" s="11">
        <v>1</v>
      </c>
      <c r="N1384" s="11">
        <v>0</v>
      </c>
      <c r="O1384" s="11">
        <v>0</v>
      </c>
      <c r="P1384" s="11">
        <v>0</v>
      </c>
      <c r="Q1384" s="11">
        <v>0</v>
      </c>
      <c r="R1384" s="11">
        <v>0</v>
      </c>
      <c r="S1384" s="11">
        <v>0</v>
      </c>
      <c r="T1384" s="11">
        <v>1.5</v>
      </c>
      <c r="U1384" s="11">
        <v>0</v>
      </c>
      <c r="V1384" s="11">
        <v>0</v>
      </c>
      <c r="W1384" s="11">
        <v>0</v>
      </c>
      <c r="X1384" s="11">
        <v>0</v>
      </c>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36">
        <v>9</v>
      </c>
      <c r="AX1384" s="36">
        <v>0.375</v>
      </c>
      <c r="AY1384" s="36">
        <v>111</v>
      </c>
      <c r="AZ1384" s="36">
        <v>112.5</v>
      </c>
      <c r="BA1384" s="36">
        <v>111.5625</v>
      </c>
      <c r="BB1384" s="37">
        <f>SUMPRODUCT(L1384:X1384,分數請填寫在這邊!C$7:O$7)</f>
        <v>150</v>
      </c>
    </row>
    <row r="1385" spans="1:54" x14ac:dyDescent="0.25">
      <c r="A1385" s="8" t="s">
        <v>1002</v>
      </c>
      <c r="B1385" s="8">
        <v>31</v>
      </c>
      <c r="C1385" s="10" t="s">
        <v>614</v>
      </c>
      <c r="D1385" s="10" t="s">
        <v>2685</v>
      </c>
      <c r="E1385" s="10" t="s">
        <v>3033</v>
      </c>
      <c r="F1385" s="33">
        <f t="shared" si="21"/>
        <v>2.625</v>
      </c>
      <c r="G1385" s="8">
        <v>20</v>
      </c>
      <c r="H1385" s="8">
        <v>35</v>
      </c>
      <c r="I1385" s="14">
        <v>27.5</v>
      </c>
      <c r="J1385" s="14">
        <v>9.375</v>
      </c>
      <c r="K1385" s="8"/>
      <c r="L1385" s="11">
        <v>2</v>
      </c>
      <c r="M1385" s="11">
        <v>0</v>
      </c>
      <c r="N1385" s="11">
        <v>0</v>
      </c>
      <c r="O1385" s="11">
        <v>0</v>
      </c>
      <c r="P1385" s="11">
        <v>0</v>
      </c>
      <c r="Q1385" s="11">
        <v>0</v>
      </c>
      <c r="R1385" s="11">
        <v>0</v>
      </c>
      <c r="S1385" s="11">
        <v>0</v>
      </c>
      <c r="T1385" s="11">
        <v>1</v>
      </c>
      <c r="U1385" s="11">
        <v>0</v>
      </c>
      <c r="V1385" s="11">
        <v>1</v>
      </c>
      <c r="W1385" s="11">
        <v>0</v>
      </c>
      <c r="X1385" s="11">
        <v>0</v>
      </c>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36">
        <v>9</v>
      </c>
      <c r="AX1385" s="36">
        <v>0.375</v>
      </c>
      <c r="AY1385" s="36">
        <v>97</v>
      </c>
      <c r="AZ1385" s="36">
        <v>98</v>
      </c>
      <c r="BA1385" s="36">
        <v>97.375</v>
      </c>
      <c r="BB1385" s="37">
        <f>SUMPRODUCT(L1385:X1385,分數請填寫在這邊!C$7:O$7)</f>
        <v>100</v>
      </c>
    </row>
    <row r="1386" spans="1:54" x14ac:dyDescent="0.25">
      <c r="A1386" s="8" t="s">
        <v>1002</v>
      </c>
      <c r="B1386" s="8">
        <v>32</v>
      </c>
      <c r="C1386" s="10" t="s">
        <v>614</v>
      </c>
      <c r="D1386" s="10" t="s">
        <v>2686</v>
      </c>
      <c r="E1386" s="10" t="s">
        <v>3034</v>
      </c>
      <c r="F1386" s="33">
        <f t="shared" si="21"/>
        <v>69.125</v>
      </c>
      <c r="G1386" s="8">
        <v>20</v>
      </c>
      <c r="H1386" s="8">
        <v>35</v>
      </c>
      <c r="I1386" s="14">
        <v>27.5</v>
      </c>
      <c r="J1386" s="14">
        <v>9.375</v>
      </c>
      <c r="K1386" s="8"/>
      <c r="L1386" s="11">
        <v>2</v>
      </c>
      <c r="M1386" s="11">
        <v>1.5</v>
      </c>
      <c r="N1386" s="11">
        <v>0</v>
      </c>
      <c r="O1386" s="11">
        <v>0</v>
      </c>
      <c r="P1386" s="11">
        <v>0</v>
      </c>
      <c r="Q1386" s="11">
        <v>0</v>
      </c>
      <c r="R1386" s="11">
        <v>0</v>
      </c>
      <c r="S1386" s="11">
        <v>0</v>
      </c>
      <c r="T1386" s="11">
        <v>1</v>
      </c>
      <c r="U1386" s="11">
        <v>0</v>
      </c>
      <c r="V1386" s="11">
        <v>0</v>
      </c>
      <c r="W1386" s="11">
        <v>0</v>
      </c>
      <c r="X1386" s="11">
        <v>0</v>
      </c>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36">
        <v>9</v>
      </c>
      <c r="AX1386" s="36">
        <v>0.375</v>
      </c>
      <c r="AY1386" s="36">
        <v>105.5</v>
      </c>
      <c r="AZ1386" s="36">
        <v>106.5</v>
      </c>
      <c r="BA1386" s="36">
        <v>105.875</v>
      </c>
      <c r="BB1386" s="37">
        <f>SUMPRODUCT(L1386:X1386,分數請填寫在這邊!C$7:O$7)</f>
        <v>175</v>
      </c>
    </row>
    <row r="1387" spans="1:54" x14ac:dyDescent="0.25">
      <c r="A1387" s="8" t="s">
        <v>1002</v>
      </c>
      <c r="B1387" s="8">
        <v>33</v>
      </c>
      <c r="C1387" s="10" t="s">
        <v>614</v>
      </c>
      <c r="D1387" s="10" t="s">
        <v>2687</v>
      </c>
      <c r="E1387" s="10" t="s">
        <v>3035</v>
      </c>
      <c r="F1387" s="33">
        <f t="shared" si="21"/>
        <v>-2.875</v>
      </c>
      <c r="G1387" s="8">
        <v>20</v>
      </c>
      <c r="H1387" s="8">
        <v>35</v>
      </c>
      <c r="I1387" s="14">
        <v>27.5</v>
      </c>
      <c r="J1387" s="14">
        <v>9.375</v>
      </c>
      <c r="K1387" s="8"/>
      <c r="L1387" s="11">
        <v>2</v>
      </c>
      <c r="M1387" s="11">
        <v>0</v>
      </c>
      <c r="N1387" s="11">
        <v>0</v>
      </c>
      <c r="O1387" s="11">
        <v>0</v>
      </c>
      <c r="P1387" s="11">
        <v>0</v>
      </c>
      <c r="Q1387" s="11">
        <v>0</v>
      </c>
      <c r="R1387" s="11">
        <v>0</v>
      </c>
      <c r="S1387" s="11">
        <v>0</v>
      </c>
      <c r="T1387" s="11">
        <v>1</v>
      </c>
      <c r="U1387" s="11">
        <v>0</v>
      </c>
      <c r="V1387" s="11">
        <v>1.5</v>
      </c>
      <c r="W1387" s="11">
        <v>0</v>
      </c>
      <c r="X1387" s="11">
        <v>0</v>
      </c>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36">
        <v>9</v>
      </c>
      <c r="AX1387" s="36">
        <v>0.375</v>
      </c>
      <c r="AY1387" s="36">
        <v>102.5</v>
      </c>
      <c r="AZ1387" s="36">
        <v>103.5</v>
      </c>
      <c r="BA1387" s="36">
        <v>102.875</v>
      </c>
      <c r="BB1387" s="37">
        <f>SUMPRODUCT(L1387:X1387,分數請填寫在這邊!C$7:O$7)</f>
        <v>100</v>
      </c>
    </row>
    <row r="1388" spans="1:54" x14ac:dyDescent="0.25">
      <c r="A1388" s="8" t="s">
        <v>1002</v>
      </c>
      <c r="B1388" s="8">
        <v>34</v>
      </c>
      <c r="C1388" s="10" t="s">
        <v>614</v>
      </c>
      <c r="D1388" s="10" t="s">
        <v>624</v>
      </c>
      <c r="E1388" s="10" t="s">
        <v>1979</v>
      </c>
      <c r="F1388" s="33">
        <f t="shared" si="21"/>
        <v>-65</v>
      </c>
      <c r="G1388" s="8">
        <v>16.550909090909091</v>
      </c>
      <c r="H1388" s="8">
        <v>38.328571428571422</v>
      </c>
      <c r="I1388" s="14">
        <v>27.439740259740255</v>
      </c>
      <c r="J1388" s="14">
        <v>9.2996753246753343</v>
      </c>
      <c r="K1388" s="8"/>
      <c r="L1388" s="11">
        <v>1</v>
      </c>
      <c r="M1388" s="11">
        <v>0</v>
      </c>
      <c r="N1388" s="11">
        <v>0</v>
      </c>
      <c r="O1388" s="11">
        <v>0</v>
      </c>
      <c r="P1388" s="11">
        <v>0</v>
      </c>
      <c r="Q1388" s="11">
        <v>0</v>
      </c>
      <c r="R1388" s="11">
        <v>2</v>
      </c>
      <c r="S1388" s="11">
        <v>0</v>
      </c>
      <c r="T1388" s="11">
        <v>0</v>
      </c>
      <c r="U1388" s="11">
        <v>0</v>
      </c>
      <c r="V1388" s="11">
        <v>0</v>
      </c>
      <c r="W1388" s="11">
        <v>1.5</v>
      </c>
      <c r="X1388" s="11">
        <v>0</v>
      </c>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36">
        <v>9</v>
      </c>
      <c r="AX1388" s="36">
        <v>0.29967532467533431</v>
      </c>
      <c r="AY1388" s="36">
        <v>115</v>
      </c>
      <c r="AZ1388" s="36">
        <v>115</v>
      </c>
      <c r="BA1388" s="36">
        <v>115</v>
      </c>
      <c r="BB1388" s="37">
        <f>SUMPRODUCT(L1388:X1388,分數請填寫在這邊!C$7:O$7)</f>
        <v>50</v>
      </c>
    </row>
    <row r="1389" spans="1:54" x14ac:dyDescent="0.25">
      <c r="A1389" s="8" t="s">
        <v>1002</v>
      </c>
      <c r="B1389" s="8">
        <v>35</v>
      </c>
      <c r="C1389" s="10" t="s">
        <v>614</v>
      </c>
      <c r="D1389" s="10" t="s">
        <v>2688</v>
      </c>
      <c r="E1389" s="10" t="s">
        <v>3036</v>
      </c>
      <c r="F1389" s="33">
        <f t="shared" si="21"/>
        <v>-61.75</v>
      </c>
      <c r="G1389" s="8">
        <v>16</v>
      </c>
      <c r="H1389" s="8">
        <v>35</v>
      </c>
      <c r="I1389" s="14">
        <v>25.5</v>
      </c>
      <c r="J1389" s="14">
        <v>6.875</v>
      </c>
      <c r="K1389" s="8"/>
      <c r="L1389" s="11">
        <v>1</v>
      </c>
      <c r="M1389" s="11">
        <v>0</v>
      </c>
      <c r="N1389" s="11">
        <v>0</v>
      </c>
      <c r="O1389" s="11">
        <v>0</v>
      </c>
      <c r="P1389" s="11">
        <v>0</v>
      </c>
      <c r="Q1389" s="11">
        <v>0</v>
      </c>
      <c r="R1389" s="11">
        <v>0</v>
      </c>
      <c r="S1389" s="11">
        <v>2</v>
      </c>
      <c r="T1389" s="11">
        <v>0</v>
      </c>
      <c r="U1389" s="11">
        <v>0</v>
      </c>
      <c r="V1389" s="11">
        <v>0</v>
      </c>
      <c r="W1389" s="11">
        <v>1.5</v>
      </c>
      <c r="X1389" s="11">
        <v>0</v>
      </c>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36">
        <v>6</v>
      </c>
      <c r="AX1389" s="36">
        <v>0.875</v>
      </c>
      <c r="AY1389" s="36">
        <v>110</v>
      </c>
      <c r="AZ1389" s="36">
        <v>112</v>
      </c>
      <c r="BA1389" s="36">
        <v>111.75</v>
      </c>
      <c r="BB1389" s="37">
        <f>SUMPRODUCT(L1389:X1389,分數請填寫在這邊!C$7:O$7)</f>
        <v>50</v>
      </c>
    </row>
    <row r="1390" spans="1:54" x14ac:dyDescent="0.25">
      <c r="A1390" s="8" t="s">
        <v>1002</v>
      </c>
      <c r="B1390" s="8">
        <v>36</v>
      </c>
      <c r="C1390" s="10" t="s">
        <v>614</v>
      </c>
      <c r="D1390" s="10" t="s">
        <v>2689</v>
      </c>
      <c r="E1390" s="10" t="s">
        <v>3037</v>
      </c>
      <c r="F1390" s="33">
        <f t="shared" si="21"/>
        <v>-55.75</v>
      </c>
      <c r="G1390" s="8">
        <v>16</v>
      </c>
      <c r="H1390" s="8">
        <v>35</v>
      </c>
      <c r="I1390" s="14">
        <v>25.5</v>
      </c>
      <c r="J1390" s="14">
        <v>6.875</v>
      </c>
      <c r="K1390" s="8"/>
      <c r="L1390" s="11">
        <v>1</v>
      </c>
      <c r="M1390" s="11">
        <v>0</v>
      </c>
      <c r="N1390" s="11">
        <v>0</v>
      </c>
      <c r="O1390" s="11">
        <v>0</v>
      </c>
      <c r="P1390" s="11">
        <v>0</v>
      </c>
      <c r="Q1390" s="11">
        <v>0</v>
      </c>
      <c r="R1390" s="11">
        <v>0</v>
      </c>
      <c r="S1390" s="11">
        <v>0</v>
      </c>
      <c r="T1390" s="11">
        <v>2</v>
      </c>
      <c r="U1390" s="11">
        <v>0</v>
      </c>
      <c r="V1390" s="11">
        <v>0</v>
      </c>
      <c r="W1390" s="11">
        <v>1.5</v>
      </c>
      <c r="X1390" s="11">
        <v>0</v>
      </c>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36">
        <v>6</v>
      </c>
      <c r="AX1390" s="36">
        <v>0.875</v>
      </c>
      <c r="AY1390" s="36">
        <v>104</v>
      </c>
      <c r="AZ1390" s="36">
        <v>106</v>
      </c>
      <c r="BA1390" s="36">
        <v>105.75</v>
      </c>
      <c r="BB1390" s="37">
        <f>SUMPRODUCT(L1390:X1390,分數請填寫在這邊!C$7:O$7)</f>
        <v>50</v>
      </c>
    </row>
    <row r="1391" spans="1:54" x14ac:dyDescent="0.25">
      <c r="A1391" s="8" t="s">
        <v>1002</v>
      </c>
      <c r="B1391" s="8">
        <v>37</v>
      </c>
      <c r="C1391" s="10" t="s">
        <v>614</v>
      </c>
      <c r="D1391" s="10" t="s">
        <v>2690</v>
      </c>
      <c r="E1391" s="10" t="s">
        <v>3038</v>
      </c>
      <c r="F1391" s="33">
        <f t="shared" si="21"/>
        <v>-28.34375</v>
      </c>
      <c r="G1391" s="8">
        <v>16</v>
      </c>
      <c r="H1391" s="8">
        <v>35</v>
      </c>
      <c r="I1391" s="14">
        <v>25.5</v>
      </c>
      <c r="J1391" s="14">
        <v>6.875</v>
      </c>
      <c r="K1391" s="8"/>
      <c r="L1391" s="11">
        <v>1</v>
      </c>
      <c r="M1391" s="11">
        <v>0</v>
      </c>
      <c r="N1391" s="11">
        <v>0</v>
      </c>
      <c r="O1391" s="11">
        <v>0</v>
      </c>
      <c r="P1391" s="11">
        <v>0</v>
      </c>
      <c r="Q1391" s="11">
        <v>0</v>
      </c>
      <c r="R1391" s="11">
        <v>0</v>
      </c>
      <c r="S1391" s="11">
        <v>0</v>
      </c>
      <c r="T1391" s="11">
        <v>1.25</v>
      </c>
      <c r="U1391" s="11">
        <v>0</v>
      </c>
      <c r="V1391" s="11">
        <v>0</v>
      </c>
      <c r="W1391" s="11">
        <v>1</v>
      </c>
      <c r="X1391" s="11">
        <v>0</v>
      </c>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36">
        <v>6</v>
      </c>
      <c r="AX1391" s="36">
        <v>0.875</v>
      </c>
      <c r="AY1391" s="36">
        <v>77.25</v>
      </c>
      <c r="AZ1391" s="36">
        <v>78.5</v>
      </c>
      <c r="BA1391" s="36">
        <v>78.34375</v>
      </c>
      <c r="BB1391" s="37">
        <f>SUMPRODUCT(L1391:X1391,分數請填寫在這邊!C$7:O$7)</f>
        <v>50</v>
      </c>
    </row>
    <row r="1392" spans="1:54" x14ac:dyDescent="0.25">
      <c r="A1392" s="8" t="s">
        <v>1002</v>
      </c>
      <c r="B1392" s="8">
        <v>38</v>
      </c>
      <c r="C1392" s="10" t="s">
        <v>614</v>
      </c>
      <c r="D1392" s="10" t="s">
        <v>2691</v>
      </c>
      <c r="E1392" s="10" t="s">
        <v>3039</v>
      </c>
      <c r="F1392" s="33">
        <f t="shared" si="21"/>
        <v>-5.9375</v>
      </c>
      <c r="G1392" s="8">
        <v>16</v>
      </c>
      <c r="H1392" s="8">
        <v>35</v>
      </c>
      <c r="I1392" s="14">
        <v>25.5</v>
      </c>
      <c r="J1392" s="14">
        <v>6.875</v>
      </c>
      <c r="K1392" s="8"/>
      <c r="L1392" s="11">
        <v>1.75</v>
      </c>
      <c r="M1392" s="11">
        <v>0</v>
      </c>
      <c r="N1392" s="11">
        <v>0</v>
      </c>
      <c r="O1392" s="11">
        <v>0</v>
      </c>
      <c r="P1392" s="11">
        <v>0</v>
      </c>
      <c r="Q1392" s="11">
        <v>0</v>
      </c>
      <c r="R1392" s="11">
        <v>0</v>
      </c>
      <c r="S1392" s="11">
        <v>0</v>
      </c>
      <c r="T1392" s="11">
        <v>1.5</v>
      </c>
      <c r="U1392" s="11">
        <v>0</v>
      </c>
      <c r="V1392" s="11">
        <v>1</v>
      </c>
      <c r="W1392" s="11">
        <v>0</v>
      </c>
      <c r="X1392" s="11">
        <v>0</v>
      </c>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36">
        <v>6</v>
      </c>
      <c r="AX1392" s="36">
        <v>0.875</v>
      </c>
      <c r="AY1392" s="36">
        <v>91.25</v>
      </c>
      <c r="AZ1392" s="36">
        <v>93.75</v>
      </c>
      <c r="BA1392" s="36">
        <v>93.4375</v>
      </c>
      <c r="BB1392" s="37">
        <f>SUMPRODUCT(L1392:X1392,分數請填寫在這邊!C$7:O$7)</f>
        <v>87.5</v>
      </c>
    </row>
    <row r="1393" spans="1:54" x14ac:dyDescent="0.25">
      <c r="A1393" s="8" t="s">
        <v>1002</v>
      </c>
      <c r="B1393" s="8">
        <v>39</v>
      </c>
      <c r="C1393" s="10" t="s">
        <v>614</v>
      </c>
      <c r="D1393" s="10" t="s">
        <v>2692</v>
      </c>
      <c r="E1393" s="10" t="s">
        <v>3040</v>
      </c>
      <c r="F1393" s="33">
        <f t="shared" si="21"/>
        <v>77.22999999999999</v>
      </c>
      <c r="G1393" s="8">
        <v>16</v>
      </c>
      <c r="H1393" s="8">
        <v>35</v>
      </c>
      <c r="I1393" s="14">
        <v>25.5</v>
      </c>
      <c r="J1393" s="14">
        <v>26.01</v>
      </c>
      <c r="K1393" s="8"/>
      <c r="L1393" s="11">
        <v>1.25</v>
      </c>
      <c r="M1393" s="11">
        <v>1</v>
      </c>
      <c r="N1393" s="11">
        <v>0</v>
      </c>
      <c r="O1393" s="11">
        <v>1</v>
      </c>
      <c r="P1393" s="11">
        <v>0</v>
      </c>
      <c r="Q1393" s="11">
        <v>0</v>
      </c>
      <c r="R1393" s="11">
        <v>0</v>
      </c>
      <c r="S1393" s="11">
        <v>0</v>
      </c>
      <c r="T1393" s="11">
        <v>0</v>
      </c>
      <c r="U1393" s="11">
        <v>0</v>
      </c>
      <c r="V1393" s="11">
        <v>0</v>
      </c>
      <c r="W1393" s="11">
        <v>0</v>
      </c>
      <c r="X1393" s="11">
        <v>0</v>
      </c>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36">
        <v>6</v>
      </c>
      <c r="AX1393" s="36">
        <v>0.875</v>
      </c>
      <c r="AY1393" s="36">
        <v>58.25</v>
      </c>
      <c r="AZ1393" s="36">
        <v>60.25</v>
      </c>
      <c r="BA1393" s="36">
        <v>85.27000000000001</v>
      </c>
      <c r="BB1393" s="37">
        <f>SUMPRODUCT(L1393:X1393,分數請填寫在這邊!C$7:O$7)</f>
        <v>162.5</v>
      </c>
    </row>
    <row r="1394" spans="1:54" x14ac:dyDescent="0.25">
      <c r="A1394" s="8" t="s">
        <v>1002</v>
      </c>
      <c r="B1394" s="8">
        <v>40</v>
      </c>
      <c r="C1394" s="10" t="s">
        <v>614</v>
      </c>
      <c r="D1394" s="10" t="s">
        <v>2693</v>
      </c>
      <c r="E1394" s="10" t="s">
        <v>3041</v>
      </c>
      <c r="F1394" s="33">
        <f t="shared" si="21"/>
        <v>-5.5</v>
      </c>
      <c r="G1394" s="8">
        <v>16</v>
      </c>
      <c r="H1394" s="8">
        <v>35</v>
      </c>
      <c r="I1394" s="14">
        <v>25.5</v>
      </c>
      <c r="J1394" s="14">
        <v>6.875</v>
      </c>
      <c r="K1394" s="8"/>
      <c r="L1394" s="11">
        <v>1.25</v>
      </c>
      <c r="M1394" s="11">
        <v>0</v>
      </c>
      <c r="N1394" s="11">
        <v>0</v>
      </c>
      <c r="O1394" s="11">
        <v>0</v>
      </c>
      <c r="P1394" s="11">
        <v>0</v>
      </c>
      <c r="Q1394" s="11">
        <v>0</v>
      </c>
      <c r="R1394" s="11">
        <v>0</v>
      </c>
      <c r="S1394" s="11">
        <v>0</v>
      </c>
      <c r="T1394" s="11">
        <v>1</v>
      </c>
      <c r="U1394" s="11">
        <v>0</v>
      </c>
      <c r="V1394" s="11">
        <v>1</v>
      </c>
      <c r="W1394" s="11">
        <v>0</v>
      </c>
      <c r="X1394" s="11">
        <v>0</v>
      </c>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36">
        <v>6</v>
      </c>
      <c r="AX1394" s="36">
        <v>0.875</v>
      </c>
      <c r="AY1394" s="36">
        <v>66.25</v>
      </c>
      <c r="AZ1394" s="36">
        <v>68.25</v>
      </c>
      <c r="BA1394" s="36">
        <v>68</v>
      </c>
      <c r="BB1394" s="37">
        <f>SUMPRODUCT(L1394:X1394,分數請填寫在這邊!C$7:O$7)</f>
        <v>62.5</v>
      </c>
    </row>
    <row r="1395" spans="1:54" x14ac:dyDescent="0.25">
      <c r="A1395" s="8" t="s">
        <v>1002</v>
      </c>
      <c r="B1395" s="8">
        <v>41</v>
      </c>
      <c r="C1395" s="10" t="s">
        <v>614</v>
      </c>
      <c r="D1395" s="10" t="s">
        <v>2694</v>
      </c>
      <c r="E1395" s="10" t="s">
        <v>3042</v>
      </c>
      <c r="F1395" s="33">
        <f t="shared" si="21"/>
        <v>-5.5</v>
      </c>
      <c r="G1395" s="8">
        <v>16</v>
      </c>
      <c r="H1395" s="8">
        <v>35</v>
      </c>
      <c r="I1395" s="14">
        <v>25.5</v>
      </c>
      <c r="J1395" s="14">
        <v>6.875</v>
      </c>
      <c r="K1395" s="8"/>
      <c r="L1395" s="11">
        <v>1.25</v>
      </c>
      <c r="M1395" s="11">
        <v>0</v>
      </c>
      <c r="N1395" s="11">
        <v>0</v>
      </c>
      <c r="O1395" s="11">
        <v>0</v>
      </c>
      <c r="P1395" s="11">
        <v>0</v>
      </c>
      <c r="Q1395" s="11">
        <v>0</v>
      </c>
      <c r="R1395" s="11">
        <v>0</v>
      </c>
      <c r="S1395" s="11">
        <v>0</v>
      </c>
      <c r="T1395" s="11">
        <v>1</v>
      </c>
      <c r="U1395" s="11">
        <v>0</v>
      </c>
      <c r="V1395" s="11">
        <v>1</v>
      </c>
      <c r="W1395" s="11">
        <v>0</v>
      </c>
      <c r="X1395" s="11">
        <v>0</v>
      </c>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36">
        <v>6</v>
      </c>
      <c r="AX1395" s="36">
        <v>0.875</v>
      </c>
      <c r="AY1395" s="36">
        <v>66.25</v>
      </c>
      <c r="AZ1395" s="36">
        <v>68.25</v>
      </c>
      <c r="BA1395" s="36">
        <v>68</v>
      </c>
      <c r="BB1395" s="37">
        <f>SUMPRODUCT(L1395:X1395,分數請填寫在這邊!C$7:O$7)</f>
        <v>62.5</v>
      </c>
    </row>
    <row r="1396" spans="1:54" x14ac:dyDescent="0.25">
      <c r="A1396" s="8" t="s">
        <v>1002</v>
      </c>
      <c r="B1396" s="8">
        <v>42</v>
      </c>
      <c r="C1396" s="10" t="s">
        <v>614</v>
      </c>
      <c r="D1396" s="10" t="s">
        <v>2695</v>
      </c>
      <c r="E1396" s="10" t="s">
        <v>3043</v>
      </c>
      <c r="F1396" s="33">
        <f t="shared" si="21"/>
        <v>42.5</v>
      </c>
      <c r="G1396" s="8">
        <v>16</v>
      </c>
      <c r="H1396" s="8">
        <v>35</v>
      </c>
      <c r="I1396" s="14">
        <v>25.5</v>
      </c>
      <c r="J1396" s="14">
        <v>6.875</v>
      </c>
      <c r="K1396" s="8"/>
      <c r="L1396" s="11">
        <v>1.25</v>
      </c>
      <c r="M1396" s="11">
        <v>1</v>
      </c>
      <c r="N1396" s="11">
        <v>0</v>
      </c>
      <c r="O1396" s="11">
        <v>0</v>
      </c>
      <c r="P1396" s="11">
        <v>0</v>
      </c>
      <c r="Q1396" s="11">
        <v>0</v>
      </c>
      <c r="R1396" s="11">
        <v>0</v>
      </c>
      <c r="S1396" s="11">
        <v>0</v>
      </c>
      <c r="T1396" s="11">
        <v>1</v>
      </c>
      <c r="U1396" s="11">
        <v>0</v>
      </c>
      <c r="V1396" s="11">
        <v>0</v>
      </c>
      <c r="W1396" s="11">
        <v>0</v>
      </c>
      <c r="X1396" s="11">
        <v>0</v>
      </c>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36">
        <v>6</v>
      </c>
      <c r="AX1396" s="36">
        <v>0.875</v>
      </c>
      <c r="AY1396" s="36">
        <v>68.25</v>
      </c>
      <c r="AZ1396" s="36">
        <v>70.25</v>
      </c>
      <c r="BA1396" s="36">
        <v>70</v>
      </c>
      <c r="BB1396" s="37">
        <f>SUMPRODUCT(L1396:X1396,分數請填寫在這邊!C$7:O$7)</f>
        <v>112.5</v>
      </c>
    </row>
    <row r="1397" spans="1:54" x14ac:dyDescent="0.25">
      <c r="A1397" s="8" t="s">
        <v>1002</v>
      </c>
      <c r="B1397" s="8">
        <v>43</v>
      </c>
      <c r="C1397" s="10" t="s">
        <v>614</v>
      </c>
      <c r="D1397" s="10" t="s">
        <v>2696</v>
      </c>
      <c r="E1397" s="10" t="s">
        <v>3044</v>
      </c>
      <c r="F1397" s="33">
        <f t="shared" si="21"/>
        <v>-15.875</v>
      </c>
      <c r="G1397" s="8">
        <v>16</v>
      </c>
      <c r="H1397" s="8">
        <v>35</v>
      </c>
      <c r="I1397" s="14">
        <v>25.5</v>
      </c>
      <c r="J1397" s="14">
        <v>6.875</v>
      </c>
      <c r="K1397" s="8"/>
      <c r="L1397" s="11">
        <v>2</v>
      </c>
      <c r="M1397" s="11">
        <v>0</v>
      </c>
      <c r="N1397" s="11">
        <v>0</v>
      </c>
      <c r="O1397" s="11">
        <v>0</v>
      </c>
      <c r="P1397" s="11">
        <v>0</v>
      </c>
      <c r="Q1397" s="11">
        <v>0</v>
      </c>
      <c r="R1397" s="11">
        <v>0</v>
      </c>
      <c r="S1397" s="11">
        <v>1</v>
      </c>
      <c r="T1397" s="11">
        <v>0</v>
      </c>
      <c r="U1397" s="11">
        <v>0</v>
      </c>
      <c r="V1397" s="11">
        <v>0</v>
      </c>
      <c r="W1397" s="11">
        <v>1.5</v>
      </c>
      <c r="X1397" s="11">
        <v>0</v>
      </c>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36">
        <v>6</v>
      </c>
      <c r="AX1397" s="36">
        <v>0.875</v>
      </c>
      <c r="AY1397" s="36">
        <v>115</v>
      </c>
      <c r="AZ1397" s="36">
        <v>116</v>
      </c>
      <c r="BA1397" s="36">
        <v>115.875</v>
      </c>
      <c r="BB1397" s="37">
        <f>SUMPRODUCT(L1397:X1397,分數請填寫在這邊!C$7:O$7)</f>
        <v>100</v>
      </c>
    </row>
    <row r="1398" spans="1:54" x14ac:dyDescent="0.25">
      <c r="A1398" s="8" t="s">
        <v>1002</v>
      </c>
      <c r="B1398" s="8">
        <v>44</v>
      </c>
      <c r="C1398" s="10" t="s">
        <v>614</v>
      </c>
      <c r="D1398" s="10" t="s">
        <v>2697</v>
      </c>
      <c r="E1398" s="10" t="s">
        <v>3045</v>
      </c>
      <c r="F1398" s="33">
        <f t="shared" si="21"/>
        <v>69.8125</v>
      </c>
      <c r="G1398" s="8">
        <v>16</v>
      </c>
      <c r="H1398" s="8">
        <v>35</v>
      </c>
      <c r="I1398" s="14">
        <v>25.5</v>
      </c>
      <c r="J1398" s="14">
        <v>6.875</v>
      </c>
      <c r="K1398" s="8"/>
      <c r="L1398" s="11">
        <v>2</v>
      </c>
      <c r="M1398" s="11">
        <v>0</v>
      </c>
      <c r="N1398" s="11">
        <v>0</v>
      </c>
      <c r="O1398" s="11">
        <v>0</v>
      </c>
      <c r="P1398" s="11">
        <v>0</v>
      </c>
      <c r="Q1398" s="11">
        <v>0</v>
      </c>
      <c r="R1398" s="11">
        <v>0</v>
      </c>
      <c r="S1398" s="11">
        <v>0</v>
      </c>
      <c r="T1398" s="11">
        <v>1</v>
      </c>
      <c r="U1398" s="11">
        <v>0</v>
      </c>
      <c r="V1398" s="11">
        <v>0</v>
      </c>
      <c r="W1398" s="11">
        <v>0</v>
      </c>
      <c r="X1398" s="11">
        <v>1.5</v>
      </c>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36">
        <v>6</v>
      </c>
      <c r="AX1398" s="36">
        <v>0.875</v>
      </c>
      <c r="AY1398" s="36">
        <v>103</v>
      </c>
      <c r="AZ1398" s="36">
        <v>105.5</v>
      </c>
      <c r="BA1398" s="36">
        <v>105.1875</v>
      </c>
      <c r="BB1398" s="37">
        <f>SUMPRODUCT(L1398:X1398,分數請填寫在這邊!C$7:O$7)</f>
        <v>175</v>
      </c>
    </row>
    <row r="1399" spans="1:54" x14ac:dyDescent="0.25">
      <c r="A1399" s="8" t="s">
        <v>1002</v>
      </c>
      <c r="B1399" s="8">
        <v>45</v>
      </c>
      <c r="C1399" s="10" t="s">
        <v>614</v>
      </c>
      <c r="D1399" s="10" t="s">
        <v>2698</v>
      </c>
      <c r="E1399" s="10" t="s">
        <v>3046</v>
      </c>
      <c r="F1399" s="33">
        <f t="shared" si="21"/>
        <v>77.1875</v>
      </c>
      <c r="G1399" s="8">
        <v>16</v>
      </c>
      <c r="H1399" s="8">
        <v>35</v>
      </c>
      <c r="I1399" s="14">
        <v>25.5</v>
      </c>
      <c r="J1399" s="14">
        <v>6.875</v>
      </c>
      <c r="K1399" s="8"/>
      <c r="L1399" s="11">
        <v>2</v>
      </c>
      <c r="M1399" s="11">
        <v>1.5</v>
      </c>
      <c r="N1399" s="11">
        <v>0</v>
      </c>
      <c r="O1399" s="11">
        <v>0</v>
      </c>
      <c r="P1399" s="11">
        <v>0</v>
      </c>
      <c r="Q1399" s="11">
        <v>0</v>
      </c>
      <c r="R1399" s="11">
        <v>1</v>
      </c>
      <c r="S1399" s="11">
        <v>0</v>
      </c>
      <c r="T1399" s="11">
        <v>0</v>
      </c>
      <c r="U1399" s="11">
        <v>0</v>
      </c>
      <c r="V1399" s="11">
        <v>0</v>
      </c>
      <c r="W1399" s="11">
        <v>0</v>
      </c>
      <c r="X1399" s="11">
        <v>0</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36">
        <v>6</v>
      </c>
      <c r="AX1399" s="36">
        <v>0.875</v>
      </c>
      <c r="AY1399" s="36">
        <v>96.5</v>
      </c>
      <c r="AZ1399" s="36">
        <v>98</v>
      </c>
      <c r="BA1399" s="36">
        <v>97.8125</v>
      </c>
      <c r="BB1399" s="37">
        <f>SUMPRODUCT(L1399:X1399,分數請填寫在這邊!C$7:O$7)</f>
        <v>175</v>
      </c>
    </row>
    <row r="1400" spans="1:54" x14ac:dyDescent="0.25">
      <c r="A1400" s="8" t="s">
        <v>1002</v>
      </c>
      <c r="B1400" s="8">
        <v>46</v>
      </c>
      <c r="C1400" s="10" t="s">
        <v>614</v>
      </c>
      <c r="D1400" s="10" t="s">
        <v>625</v>
      </c>
      <c r="E1400" s="10" t="s">
        <v>1980</v>
      </c>
      <c r="F1400" s="33">
        <f t="shared" si="21"/>
        <v>112.5</v>
      </c>
      <c r="G1400" s="8">
        <v>7</v>
      </c>
      <c r="H1400" s="8">
        <v>29.733333333333331</v>
      </c>
      <c r="I1400" s="14">
        <v>18.366666666666667</v>
      </c>
      <c r="J1400" s="14">
        <v>-2.0416666666666572</v>
      </c>
      <c r="K1400" s="8"/>
      <c r="L1400" s="11">
        <v>1.25</v>
      </c>
      <c r="M1400" s="11">
        <v>1</v>
      </c>
      <c r="N1400" s="11">
        <v>0</v>
      </c>
      <c r="O1400" s="11">
        <v>0</v>
      </c>
      <c r="P1400" s="11">
        <v>0</v>
      </c>
      <c r="Q1400" s="11">
        <v>0</v>
      </c>
      <c r="R1400" s="11">
        <v>0</v>
      </c>
      <c r="S1400" s="11">
        <v>0</v>
      </c>
      <c r="T1400" s="11">
        <v>1.5</v>
      </c>
      <c r="U1400" s="11">
        <v>0</v>
      </c>
      <c r="V1400" s="11">
        <v>0</v>
      </c>
      <c r="W1400" s="11">
        <v>0</v>
      </c>
      <c r="X1400" s="11">
        <v>0</v>
      </c>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36">
        <v>-3</v>
      </c>
      <c r="AX1400" s="36">
        <v>0.95833333333334281</v>
      </c>
      <c r="AY1400" s="36">
        <v>0</v>
      </c>
      <c r="AZ1400" s="36">
        <v>0</v>
      </c>
      <c r="BA1400" s="36">
        <v>0</v>
      </c>
      <c r="BB1400" s="37">
        <f>SUMPRODUCT(L1400:X1400,分數請填寫在這邊!C$7:O$7)</f>
        <v>112.5</v>
      </c>
    </row>
    <row r="1401" spans="1:54" x14ac:dyDescent="0.25">
      <c r="A1401" s="8" t="s">
        <v>1003</v>
      </c>
      <c r="B1401" s="8">
        <v>1</v>
      </c>
      <c r="C1401" s="10" t="s">
        <v>626</v>
      </c>
      <c r="D1401" s="10" t="s">
        <v>86</v>
      </c>
      <c r="E1401" s="10" t="s">
        <v>1981</v>
      </c>
      <c r="F1401" s="33">
        <f t="shared" si="21"/>
        <v>150</v>
      </c>
      <c r="G1401" s="8">
        <v>3.4846153846153856</v>
      </c>
      <c r="H1401" s="8">
        <v>23.6</v>
      </c>
      <c r="I1401" s="14">
        <v>13.542307692307693</v>
      </c>
      <c r="J1401" s="14">
        <v>-8.0721153846153868</v>
      </c>
      <c r="K1401" s="8"/>
      <c r="L1401" s="11">
        <v>2</v>
      </c>
      <c r="M1401" s="11">
        <v>1</v>
      </c>
      <c r="N1401" s="11">
        <v>0</v>
      </c>
      <c r="O1401" s="11">
        <v>0</v>
      </c>
      <c r="P1401" s="11">
        <v>0</v>
      </c>
      <c r="Q1401" s="11">
        <v>0</v>
      </c>
      <c r="R1401" s="11">
        <v>2</v>
      </c>
      <c r="S1401" s="11">
        <v>2</v>
      </c>
      <c r="T1401" s="11">
        <v>0</v>
      </c>
      <c r="U1401" s="11">
        <v>0</v>
      </c>
      <c r="V1401" s="11">
        <v>0</v>
      </c>
      <c r="W1401" s="11">
        <v>0</v>
      </c>
      <c r="X1401" s="11">
        <v>0</v>
      </c>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36">
        <v>-9</v>
      </c>
      <c r="AX1401" s="36">
        <v>0.9278846153846132</v>
      </c>
      <c r="AY1401" s="36">
        <v>0</v>
      </c>
      <c r="AZ1401" s="36">
        <v>0</v>
      </c>
      <c r="BA1401" s="36">
        <v>0</v>
      </c>
      <c r="BB1401" s="37">
        <f>SUMPRODUCT(L1401:X1401,分數請填寫在這邊!C$7:O$7)</f>
        <v>150</v>
      </c>
    </row>
    <row r="1402" spans="1:54" x14ac:dyDescent="0.25">
      <c r="A1402" s="8" t="s">
        <v>1003</v>
      </c>
      <c r="B1402" s="8">
        <v>2</v>
      </c>
      <c r="C1402" s="10" t="s">
        <v>626</v>
      </c>
      <c r="D1402" s="10" t="s">
        <v>51</v>
      </c>
      <c r="E1402" s="10" t="s">
        <v>1982</v>
      </c>
      <c r="F1402" s="33">
        <f t="shared" si="21"/>
        <v>150</v>
      </c>
      <c r="G1402" s="8">
        <v>3.4857142857142867</v>
      </c>
      <c r="H1402" s="8">
        <v>23.983333333333331</v>
      </c>
      <c r="I1402" s="14">
        <v>13.734523809523809</v>
      </c>
      <c r="J1402" s="14">
        <v>-7.8318452380952408</v>
      </c>
      <c r="K1402" s="8"/>
      <c r="L1402" s="11">
        <v>2</v>
      </c>
      <c r="M1402" s="11">
        <v>1</v>
      </c>
      <c r="N1402" s="11">
        <v>0</v>
      </c>
      <c r="O1402" s="11">
        <v>0</v>
      </c>
      <c r="P1402" s="11">
        <v>0</v>
      </c>
      <c r="Q1402" s="11">
        <v>0</v>
      </c>
      <c r="R1402" s="11">
        <v>2</v>
      </c>
      <c r="S1402" s="11">
        <v>2</v>
      </c>
      <c r="T1402" s="11">
        <v>0</v>
      </c>
      <c r="U1402" s="11">
        <v>0</v>
      </c>
      <c r="V1402" s="11">
        <v>0</v>
      </c>
      <c r="W1402" s="11">
        <v>0</v>
      </c>
      <c r="X1402" s="11">
        <v>0</v>
      </c>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36">
        <v>-8</v>
      </c>
      <c r="AX1402" s="36">
        <v>0.1681547619047592</v>
      </c>
      <c r="AY1402" s="36">
        <v>0</v>
      </c>
      <c r="AZ1402" s="36">
        <v>0</v>
      </c>
      <c r="BA1402" s="36">
        <v>0</v>
      </c>
      <c r="BB1402" s="37">
        <f>SUMPRODUCT(L1402:X1402,分數請填寫在這邊!C$7:O$7)</f>
        <v>150</v>
      </c>
    </row>
    <row r="1403" spans="1:54" x14ac:dyDescent="0.25">
      <c r="A1403" s="8" t="s">
        <v>1003</v>
      </c>
      <c r="B1403" s="8">
        <v>3</v>
      </c>
      <c r="C1403" s="10" t="s">
        <v>626</v>
      </c>
      <c r="D1403" s="10" t="s">
        <v>559</v>
      </c>
      <c r="E1403" s="10" t="s">
        <v>1983</v>
      </c>
      <c r="F1403" s="33">
        <f t="shared" si="21"/>
        <v>125</v>
      </c>
      <c r="G1403" s="8">
        <v>6.0045454545454557</v>
      </c>
      <c r="H1403" s="8">
        <v>26.220000000000006</v>
      </c>
      <c r="I1403" s="14">
        <v>16.112272727272732</v>
      </c>
      <c r="J1403" s="14">
        <v>-4.8596590909090764</v>
      </c>
      <c r="K1403" s="8"/>
      <c r="L1403" s="11">
        <v>1.5</v>
      </c>
      <c r="M1403" s="11">
        <v>1</v>
      </c>
      <c r="N1403" s="11">
        <v>0</v>
      </c>
      <c r="O1403" s="11">
        <v>0</v>
      </c>
      <c r="P1403" s="11">
        <v>0</v>
      </c>
      <c r="Q1403" s="11">
        <v>0</v>
      </c>
      <c r="R1403" s="11">
        <v>0</v>
      </c>
      <c r="S1403" s="11">
        <v>0</v>
      </c>
      <c r="T1403" s="11">
        <v>2</v>
      </c>
      <c r="U1403" s="11">
        <v>0</v>
      </c>
      <c r="V1403" s="11">
        <v>0</v>
      </c>
      <c r="W1403" s="11">
        <v>0</v>
      </c>
      <c r="X1403" s="11">
        <v>0</v>
      </c>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36">
        <v>-5</v>
      </c>
      <c r="AX1403" s="36">
        <v>0.14034090909092356</v>
      </c>
      <c r="AY1403" s="36">
        <v>0</v>
      </c>
      <c r="AZ1403" s="36">
        <v>0</v>
      </c>
      <c r="BA1403" s="36">
        <v>0</v>
      </c>
      <c r="BB1403" s="37">
        <f>SUMPRODUCT(L1403:X1403,分數請填寫在這邊!C$7:O$7)</f>
        <v>125</v>
      </c>
    </row>
    <row r="1404" spans="1:54" x14ac:dyDescent="0.25">
      <c r="A1404" s="8" t="s">
        <v>1003</v>
      </c>
      <c r="B1404" s="8">
        <v>4</v>
      </c>
      <c r="C1404" s="10" t="s">
        <v>626</v>
      </c>
      <c r="D1404" s="10" t="s">
        <v>392</v>
      </c>
      <c r="E1404" s="10" t="s">
        <v>1984</v>
      </c>
      <c r="F1404" s="33">
        <f t="shared" si="21"/>
        <v>200</v>
      </c>
      <c r="G1404" s="8">
        <v>5.7000000000000011</v>
      </c>
      <c r="H1404" s="8">
        <v>21.549999999999997</v>
      </c>
      <c r="I1404" s="14">
        <v>13.625</v>
      </c>
      <c r="J1404" s="14">
        <v>-7.96875</v>
      </c>
      <c r="K1404" s="8"/>
      <c r="L1404" s="11">
        <v>2</v>
      </c>
      <c r="M1404" s="11">
        <v>2</v>
      </c>
      <c r="N1404" s="11">
        <v>0</v>
      </c>
      <c r="O1404" s="11">
        <v>0</v>
      </c>
      <c r="P1404" s="11">
        <v>0</v>
      </c>
      <c r="Q1404" s="11">
        <v>0</v>
      </c>
      <c r="R1404" s="11">
        <v>1</v>
      </c>
      <c r="S1404" s="11">
        <v>2</v>
      </c>
      <c r="T1404" s="11">
        <v>0</v>
      </c>
      <c r="U1404" s="11">
        <v>0</v>
      </c>
      <c r="V1404" s="11">
        <v>1</v>
      </c>
      <c r="W1404" s="11">
        <v>0</v>
      </c>
      <c r="X1404" s="11">
        <v>0</v>
      </c>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36">
        <v>-8</v>
      </c>
      <c r="AX1404" s="36">
        <v>3.125E-2</v>
      </c>
      <c r="AY1404" s="36">
        <v>0</v>
      </c>
      <c r="AZ1404" s="36">
        <v>0</v>
      </c>
      <c r="BA1404" s="36">
        <v>0</v>
      </c>
      <c r="BB1404" s="37">
        <f>SUMPRODUCT(L1404:X1404,分數請填寫在這邊!C$7:O$7)</f>
        <v>200</v>
      </c>
    </row>
    <row r="1405" spans="1:54" x14ac:dyDescent="0.25">
      <c r="A1405" s="8" t="s">
        <v>1003</v>
      </c>
      <c r="B1405" s="8">
        <v>5</v>
      </c>
      <c r="C1405" s="10" t="s">
        <v>626</v>
      </c>
      <c r="D1405" s="10" t="s">
        <v>627</v>
      </c>
      <c r="E1405" s="10" t="s">
        <v>1985</v>
      </c>
      <c r="F1405" s="33">
        <f t="shared" si="21"/>
        <v>100</v>
      </c>
      <c r="G1405" s="8">
        <v>6.7416666666666671</v>
      </c>
      <c r="H1405" s="8">
        <v>20.410000000000004</v>
      </c>
      <c r="I1405" s="14">
        <v>13.575833333333335</v>
      </c>
      <c r="J1405" s="14">
        <v>-8.0302083333333201</v>
      </c>
      <c r="K1405" s="8"/>
      <c r="L1405" s="11">
        <v>2</v>
      </c>
      <c r="M1405" s="11">
        <v>0</v>
      </c>
      <c r="N1405" s="11">
        <v>0</v>
      </c>
      <c r="O1405" s="11">
        <v>0</v>
      </c>
      <c r="P1405" s="11">
        <v>0</v>
      </c>
      <c r="Q1405" s="11">
        <v>0</v>
      </c>
      <c r="R1405" s="11">
        <v>0</v>
      </c>
      <c r="S1405" s="11">
        <v>2</v>
      </c>
      <c r="T1405" s="11">
        <v>1</v>
      </c>
      <c r="U1405" s="11">
        <v>0</v>
      </c>
      <c r="V1405" s="11">
        <v>0</v>
      </c>
      <c r="W1405" s="11">
        <v>0</v>
      </c>
      <c r="X1405" s="11">
        <v>0</v>
      </c>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36">
        <v>-9</v>
      </c>
      <c r="AX1405" s="36">
        <v>0.96979166666667993</v>
      </c>
      <c r="AY1405" s="36">
        <v>0</v>
      </c>
      <c r="AZ1405" s="36">
        <v>0</v>
      </c>
      <c r="BA1405" s="36">
        <v>0</v>
      </c>
      <c r="BB1405" s="37">
        <f>SUMPRODUCT(L1405:X1405,分數請填寫在這邊!C$7:O$7)</f>
        <v>100</v>
      </c>
    </row>
    <row r="1406" spans="1:54" x14ac:dyDescent="0.25">
      <c r="A1406" s="8" t="s">
        <v>1003</v>
      </c>
      <c r="B1406" s="8">
        <v>6</v>
      </c>
      <c r="C1406" s="10" t="s">
        <v>626</v>
      </c>
      <c r="D1406" s="10" t="s">
        <v>50</v>
      </c>
      <c r="E1406" s="10" t="s">
        <v>1986</v>
      </c>
      <c r="F1406" s="33">
        <f t="shared" si="21"/>
        <v>53.151041666666714</v>
      </c>
      <c r="G1406" s="8">
        <v>14.966666666666669</v>
      </c>
      <c r="H1406" s="8">
        <v>30.424999999999997</v>
      </c>
      <c r="I1406" s="14">
        <v>22.695833333333333</v>
      </c>
      <c r="J1406" s="14">
        <v>3.3697916666666572</v>
      </c>
      <c r="K1406" s="8"/>
      <c r="L1406" s="11">
        <v>2</v>
      </c>
      <c r="M1406" s="11">
        <v>1</v>
      </c>
      <c r="N1406" s="11">
        <v>0</v>
      </c>
      <c r="O1406" s="11">
        <v>0</v>
      </c>
      <c r="P1406" s="11">
        <v>0</v>
      </c>
      <c r="Q1406" s="11">
        <v>0</v>
      </c>
      <c r="R1406" s="11">
        <v>0</v>
      </c>
      <c r="S1406" s="11">
        <v>0</v>
      </c>
      <c r="T1406" s="11">
        <v>2</v>
      </c>
      <c r="U1406" s="11">
        <v>0</v>
      </c>
      <c r="V1406" s="11">
        <v>0</v>
      </c>
      <c r="W1406" s="11">
        <v>0</v>
      </c>
      <c r="X1406" s="11">
        <v>0</v>
      </c>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36">
        <v>3</v>
      </c>
      <c r="AX1406" s="36">
        <v>0.36979166666665719</v>
      </c>
      <c r="AY1406" s="36">
        <v>95</v>
      </c>
      <c r="AZ1406" s="36">
        <v>100</v>
      </c>
      <c r="BA1406" s="36">
        <v>96.848958333333286</v>
      </c>
      <c r="BB1406" s="37">
        <f>SUMPRODUCT(L1406:X1406,分數請填寫在這邊!C$7:O$7)</f>
        <v>150</v>
      </c>
    </row>
    <row r="1407" spans="1:54" x14ac:dyDescent="0.25">
      <c r="A1407" s="8" t="s">
        <v>1003</v>
      </c>
      <c r="B1407" s="8">
        <v>7</v>
      </c>
      <c r="C1407" s="10" t="s">
        <v>626</v>
      </c>
      <c r="D1407" s="10" t="s">
        <v>628</v>
      </c>
      <c r="E1407" s="10" t="s">
        <v>1987</v>
      </c>
      <c r="F1407" s="33">
        <f t="shared" si="21"/>
        <v>150</v>
      </c>
      <c r="G1407" s="8">
        <v>6</v>
      </c>
      <c r="H1407" s="8">
        <v>15.549999999999997</v>
      </c>
      <c r="I1407" s="14">
        <v>10.774999999999999</v>
      </c>
      <c r="J1407" s="14">
        <v>-11.531249999999986</v>
      </c>
      <c r="K1407" s="8"/>
      <c r="L1407" s="11">
        <v>2</v>
      </c>
      <c r="M1407" s="11">
        <v>1</v>
      </c>
      <c r="N1407" s="11">
        <v>0</v>
      </c>
      <c r="O1407" s="11">
        <v>0</v>
      </c>
      <c r="P1407" s="11">
        <v>0</v>
      </c>
      <c r="Q1407" s="11">
        <v>0</v>
      </c>
      <c r="R1407" s="11">
        <v>0</v>
      </c>
      <c r="S1407" s="11">
        <v>0</v>
      </c>
      <c r="T1407" s="11">
        <v>2</v>
      </c>
      <c r="U1407" s="11">
        <v>0</v>
      </c>
      <c r="V1407" s="11">
        <v>0</v>
      </c>
      <c r="W1407" s="11">
        <v>0</v>
      </c>
      <c r="X1407" s="11">
        <v>0</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36">
        <v>-12</v>
      </c>
      <c r="AX1407" s="36">
        <v>0.46875000000001421</v>
      </c>
      <c r="AY1407" s="36">
        <v>0</v>
      </c>
      <c r="AZ1407" s="36">
        <v>0</v>
      </c>
      <c r="BA1407" s="36">
        <v>0</v>
      </c>
      <c r="BB1407" s="37">
        <f>SUMPRODUCT(L1407:X1407,分數請填寫在這邊!C$7:O$7)</f>
        <v>150</v>
      </c>
    </row>
    <row r="1408" spans="1:54" x14ac:dyDescent="0.25">
      <c r="A1408" s="8" t="s">
        <v>1003</v>
      </c>
      <c r="B1408" s="8">
        <v>8</v>
      </c>
      <c r="C1408" s="10" t="s">
        <v>626</v>
      </c>
      <c r="D1408" s="10" t="s">
        <v>586</v>
      </c>
      <c r="E1408" s="10" t="s">
        <v>3047</v>
      </c>
      <c r="F1408" s="33">
        <f t="shared" si="21"/>
        <v>175</v>
      </c>
      <c r="G1408" s="8">
        <v>10</v>
      </c>
      <c r="H1408" s="8">
        <v>25</v>
      </c>
      <c r="I1408" s="14">
        <v>17.5</v>
      </c>
      <c r="J1408" s="14">
        <v>-3.125</v>
      </c>
      <c r="K1408" s="8"/>
      <c r="L1408" s="11">
        <v>2</v>
      </c>
      <c r="M1408" s="11">
        <v>1.5</v>
      </c>
      <c r="N1408" s="11">
        <v>0</v>
      </c>
      <c r="O1408" s="11">
        <v>0</v>
      </c>
      <c r="P1408" s="11">
        <v>0</v>
      </c>
      <c r="Q1408" s="11">
        <v>0</v>
      </c>
      <c r="R1408" s="11">
        <v>0</v>
      </c>
      <c r="S1408" s="11">
        <v>0</v>
      </c>
      <c r="T1408" s="11">
        <v>2</v>
      </c>
      <c r="U1408" s="11">
        <v>0</v>
      </c>
      <c r="V1408" s="11">
        <v>0</v>
      </c>
      <c r="W1408" s="11">
        <v>0</v>
      </c>
      <c r="X1408" s="11">
        <v>0</v>
      </c>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36">
        <v>-4</v>
      </c>
      <c r="AX1408" s="36">
        <v>0.875</v>
      </c>
      <c r="AY1408" s="36">
        <v>0</v>
      </c>
      <c r="AZ1408" s="36">
        <v>0</v>
      </c>
      <c r="BA1408" s="36">
        <v>0</v>
      </c>
      <c r="BB1408" s="37">
        <f>SUMPRODUCT(L1408:X1408,分數請填寫在這邊!C$7:O$7)</f>
        <v>175</v>
      </c>
    </row>
    <row r="1409" spans="1:54" x14ac:dyDescent="0.25">
      <c r="A1409" s="8" t="s">
        <v>1003</v>
      </c>
      <c r="B1409" s="8">
        <v>9</v>
      </c>
      <c r="C1409" s="10" t="s">
        <v>626</v>
      </c>
      <c r="D1409" s="10" t="s">
        <v>913</v>
      </c>
      <c r="E1409" s="10" t="s">
        <v>2402</v>
      </c>
      <c r="F1409" s="33">
        <f t="shared" si="21"/>
        <v>150</v>
      </c>
      <c r="G1409" s="8">
        <v>5.0235294117647058</v>
      </c>
      <c r="H1409" s="8">
        <v>21</v>
      </c>
      <c r="I1409" s="14">
        <v>13.011764705882353</v>
      </c>
      <c r="J1409" s="14">
        <v>-8.7352941176470438</v>
      </c>
      <c r="K1409" s="8"/>
      <c r="L1409" s="11">
        <v>1.5</v>
      </c>
      <c r="M1409" s="11">
        <v>1.5</v>
      </c>
      <c r="N1409" s="11">
        <v>0</v>
      </c>
      <c r="O1409" s="11">
        <v>0</v>
      </c>
      <c r="P1409" s="11">
        <v>0</v>
      </c>
      <c r="Q1409" s="11">
        <v>0</v>
      </c>
      <c r="R1409" s="11">
        <v>0</v>
      </c>
      <c r="S1409" s="11">
        <v>0</v>
      </c>
      <c r="T1409" s="11">
        <v>2</v>
      </c>
      <c r="U1409" s="11">
        <v>0</v>
      </c>
      <c r="V1409" s="11">
        <v>1</v>
      </c>
      <c r="W1409" s="11">
        <v>0</v>
      </c>
      <c r="X1409" s="11">
        <v>0</v>
      </c>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36">
        <v>-9</v>
      </c>
      <c r="AX1409" s="36">
        <v>0.26470588235295622</v>
      </c>
      <c r="AY1409" s="36">
        <v>0</v>
      </c>
      <c r="AZ1409" s="36">
        <v>0</v>
      </c>
      <c r="BA1409" s="36">
        <v>0</v>
      </c>
      <c r="BB1409" s="37">
        <f>SUMPRODUCT(L1409:X1409,分數請填寫在這邊!C$7:O$7)</f>
        <v>150</v>
      </c>
    </row>
    <row r="1410" spans="1:54" x14ac:dyDescent="0.25">
      <c r="A1410" s="8" t="s">
        <v>1003</v>
      </c>
      <c r="B1410" s="8">
        <v>10</v>
      </c>
      <c r="C1410" s="10" t="s">
        <v>626</v>
      </c>
      <c r="D1410" s="10" t="s">
        <v>173</v>
      </c>
      <c r="E1410" s="10" t="s">
        <v>1988</v>
      </c>
      <c r="F1410" s="33">
        <f t="shared" ref="F1410:F1473" si="22">BB1410-BA1410</f>
        <v>350</v>
      </c>
      <c r="G1410" s="8">
        <v>6.7124999999999986</v>
      </c>
      <c r="H1410" s="8">
        <v>23.487499999999997</v>
      </c>
      <c r="I1410" s="14">
        <v>15.099999999999998</v>
      </c>
      <c r="J1410" s="14">
        <v>-6.125</v>
      </c>
      <c r="K1410" s="8"/>
      <c r="L1410" s="11">
        <v>2</v>
      </c>
      <c r="M1410" s="11">
        <v>1</v>
      </c>
      <c r="N1410" s="11">
        <v>0</v>
      </c>
      <c r="O1410" s="11">
        <v>2</v>
      </c>
      <c r="P1410" s="11">
        <v>0</v>
      </c>
      <c r="Q1410" s="11">
        <v>2</v>
      </c>
      <c r="R1410" s="11">
        <v>0</v>
      </c>
      <c r="S1410" s="11">
        <v>0</v>
      </c>
      <c r="T1410" s="11">
        <v>0</v>
      </c>
      <c r="U1410" s="11">
        <v>0</v>
      </c>
      <c r="V1410" s="11">
        <v>0</v>
      </c>
      <c r="W1410" s="11">
        <v>0</v>
      </c>
      <c r="X1410" s="11">
        <v>0</v>
      </c>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36">
        <v>-7</v>
      </c>
      <c r="AX1410" s="36">
        <v>0.875</v>
      </c>
      <c r="AY1410" s="36">
        <v>0</v>
      </c>
      <c r="AZ1410" s="36">
        <v>0</v>
      </c>
      <c r="BA1410" s="36">
        <v>0</v>
      </c>
      <c r="BB1410" s="37">
        <f>SUMPRODUCT(L1410:X1410,分數請填寫在這邊!C$7:O$7)</f>
        <v>350</v>
      </c>
    </row>
    <row r="1411" spans="1:54" x14ac:dyDescent="0.25">
      <c r="A1411" s="8" t="s">
        <v>1003</v>
      </c>
      <c r="B1411" s="8">
        <v>11</v>
      </c>
      <c r="C1411" s="10" t="s">
        <v>626</v>
      </c>
      <c r="D1411" s="10" t="s">
        <v>629</v>
      </c>
      <c r="E1411" s="10" t="s">
        <v>1989</v>
      </c>
      <c r="F1411" s="33">
        <f t="shared" si="22"/>
        <v>275</v>
      </c>
      <c r="G1411" s="8">
        <v>3.9363636363636374</v>
      </c>
      <c r="H1411" s="8">
        <v>23.214285714285715</v>
      </c>
      <c r="I1411" s="14">
        <v>13.575324675324676</v>
      </c>
      <c r="J1411" s="14">
        <v>-8.0308441558441501</v>
      </c>
      <c r="K1411" s="8"/>
      <c r="L1411" s="11">
        <v>1.5</v>
      </c>
      <c r="M1411" s="11">
        <v>2</v>
      </c>
      <c r="N1411" s="11">
        <v>0</v>
      </c>
      <c r="O1411" s="11">
        <v>0</v>
      </c>
      <c r="P1411" s="11">
        <v>0</v>
      </c>
      <c r="Q1411" s="11">
        <v>2</v>
      </c>
      <c r="R1411" s="11">
        <v>0</v>
      </c>
      <c r="S1411" s="11">
        <v>0</v>
      </c>
      <c r="T1411" s="11">
        <v>0</v>
      </c>
      <c r="U1411" s="11">
        <v>0</v>
      </c>
      <c r="V1411" s="11">
        <v>0</v>
      </c>
      <c r="W1411" s="11">
        <v>0</v>
      </c>
      <c r="X1411" s="11">
        <v>0</v>
      </c>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36">
        <v>-9</v>
      </c>
      <c r="AX1411" s="36">
        <v>0.96915584415584988</v>
      </c>
      <c r="AY1411" s="36">
        <v>0</v>
      </c>
      <c r="AZ1411" s="36">
        <v>0</v>
      </c>
      <c r="BA1411" s="36">
        <v>0</v>
      </c>
      <c r="BB1411" s="37">
        <f>SUMPRODUCT(L1411:X1411,分數請填寫在這邊!C$7:O$7)</f>
        <v>275</v>
      </c>
    </row>
    <row r="1412" spans="1:54" x14ac:dyDescent="0.25">
      <c r="A1412" s="8" t="s">
        <v>1003</v>
      </c>
      <c r="B1412" s="8">
        <v>12</v>
      </c>
      <c r="C1412" s="10" t="s">
        <v>626</v>
      </c>
      <c r="D1412" s="10" t="s">
        <v>324</v>
      </c>
      <c r="E1412" s="10" t="s">
        <v>1990</v>
      </c>
      <c r="F1412" s="33">
        <f t="shared" si="22"/>
        <v>275</v>
      </c>
      <c r="G1412" s="8">
        <v>4.1555555555555559</v>
      </c>
      <c r="H1412" s="8">
        <v>22.21</v>
      </c>
      <c r="I1412" s="14">
        <v>13.182777777777778</v>
      </c>
      <c r="J1412" s="14">
        <v>-8.5215277777777771</v>
      </c>
      <c r="K1412" s="8"/>
      <c r="L1412" s="11">
        <v>2</v>
      </c>
      <c r="M1412" s="11">
        <v>1</v>
      </c>
      <c r="N1412" s="11">
        <v>0</v>
      </c>
      <c r="O1412" s="11">
        <v>1.25</v>
      </c>
      <c r="P1412" s="11">
        <v>0</v>
      </c>
      <c r="Q1412" s="11">
        <v>1.25</v>
      </c>
      <c r="R1412" s="11">
        <v>0</v>
      </c>
      <c r="S1412" s="11">
        <v>0</v>
      </c>
      <c r="T1412" s="11">
        <v>1</v>
      </c>
      <c r="U1412" s="11">
        <v>0</v>
      </c>
      <c r="V1412" s="11">
        <v>0</v>
      </c>
      <c r="W1412" s="11">
        <v>0</v>
      </c>
      <c r="X1412" s="11">
        <v>0</v>
      </c>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36">
        <v>-9</v>
      </c>
      <c r="AX1412" s="36">
        <v>0.47847222222222285</v>
      </c>
      <c r="AY1412" s="36">
        <v>0</v>
      </c>
      <c r="AZ1412" s="36">
        <v>0</v>
      </c>
      <c r="BA1412" s="36">
        <v>0</v>
      </c>
      <c r="BB1412" s="37">
        <f>SUMPRODUCT(L1412:X1412,分數請填寫在這邊!C$7:O$7)</f>
        <v>275</v>
      </c>
    </row>
    <row r="1413" spans="1:54" x14ac:dyDescent="0.25">
      <c r="A1413" s="8" t="s">
        <v>1003</v>
      </c>
      <c r="B1413" s="8">
        <v>13</v>
      </c>
      <c r="C1413" s="10" t="s">
        <v>626</v>
      </c>
      <c r="D1413" s="10" t="s">
        <v>27</v>
      </c>
      <c r="E1413" s="10" t="s">
        <v>1991</v>
      </c>
      <c r="F1413" s="33">
        <f t="shared" si="22"/>
        <v>272.85653409090901</v>
      </c>
      <c r="G1413" s="8">
        <v>13.41818181818182</v>
      </c>
      <c r="H1413" s="8">
        <v>26.125</v>
      </c>
      <c r="I1413" s="14">
        <v>19.771590909090911</v>
      </c>
      <c r="J1413" s="14">
        <v>-0.28551136363634555</v>
      </c>
      <c r="K1413" s="8"/>
      <c r="L1413" s="11">
        <v>1.5</v>
      </c>
      <c r="M1413" s="11">
        <v>2</v>
      </c>
      <c r="N1413" s="11">
        <v>0</v>
      </c>
      <c r="O1413" s="11">
        <v>0</v>
      </c>
      <c r="P1413" s="11">
        <v>0</v>
      </c>
      <c r="Q1413" s="11">
        <v>2</v>
      </c>
      <c r="R1413" s="11">
        <v>0</v>
      </c>
      <c r="S1413" s="11">
        <v>0</v>
      </c>
      <c r="T1413" s="11">
        <v>0</v>
      </c>
      <c r="U1413" s="11">
        <v>0</v>
      </c>
      <c r="V1413" s="11">
        <v>0</v>
      </c>
      <c r="W1413" s="11">
        <v>0</v>
      </c>
      <c r="X1413" s="11">
        <v>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36">
        <v>-1</v>
      </c>
      <c r="AX1413" s="36">
        <v>0.71448863636365445</v>
      </c>
      <c r="AY1413" s="36">
        <v>0</v>
      </c>
      <c r="AZ1413" s="36">
        <v>3</v>
      </c>
      <c r="BA1413" s="36">
        <v>2.1434659090909634</v>
      </c>
      <c r="BB1413" s="37">
        <f>SUMPRODUCT(L1413:X1413,分數請填寫在這邊!C$7:O$7)</f>
        <v>275</v>
      </c>
    </row>
    <row r="1414" spans="1:54" x14ac:dyDescent="0.25">
      <c r="A1414" s="8" t="s">
        <v>1003</v>
      </c>
      <c r="B1414" s="8">
        <v>14</v>
      </c>
      <c r="C1414" s="10" t="s">
        <v>626</v>
      </c>
      <c r="D1414" s="10" t="s">
        <v>630</v>
      </c>
      <c r="E1414" s="10" t="s">
        <v>1992</v>
      </c>
      <c r="F1414" s="33">
        <f t="shared" si="22"/>
        <v>200</v>
      </c>
      <c r="G1414" s="8">
        <v>8.125</v>
      </c>
      <c r="H1414" s="8">
        <v>23.379047619047622</v>
      </c>
      <c r="I1414" s="14">
        <v>15.752023809523811</v>
      </c>
      <c r="J1414" s="14">
        <v>-5.3099702380952323</v>
      </c>
      <c r="K1414" s="8"/>
      <c r="L1414" s="11">
        <v>2</v>
      </c>
      <c r="M1414" s="11">
        <v>1</v>
      </c>
      <c r="N1414" s="11">
        <v>0</v>
      </c>
      <c r="O1414" s="11">
        <v>0</v>
      </c>
      <c r="P1414" s="11">
        <v>0</v>
      </c>
      <c r="Q1414" s="11">
        <v>1</v>
      </c>
      <c r="R1414" s="11">
        <v>0</v>
      </c>
      <c r="S1414" s="11">
        <v>0</v>
      </c>
      <c r="T1414" s="11">
        <v>0</v>
      </c>
      <c r="U1414" s="11">
        <v>0</v>
      </c>
      <c r="V1414" s="11">
        <v>0</v>
      </c>
      <c r="W1414" s="11">
        <v>0</v>
      </c>
      <c r="X1414" s="11">
        <v>0</v>
      </c>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36">
        <v>-6</v>
      </c>
      <c r="AX1414" s="36">
        <v>0.69002976190476772</v>
      </c>
      <c r="AY1414" s="36">
        <v>0</v>
      </c>
      <c r="AZ1414" s="36">
        <v>0</v>
      </c>
      <c r="BA1414" s="36">
        <v>0</v>
      </c>
      <c r="BB1414" s="37">
        <f>SUMPRODUCT(L1414:X1414,分數請填寫在這邊!C$7:O$7)</f>
        <v>200</v>
      </c>
    </row>
    <row r="1415" spans="1:54" x14ac:dyDescent="0.25">
      <c r="A1415" s="8" t="s">
        <v>1003</v>
      </c>
      <c r="B1415" s="8">
        <v>15</v>
      </c>
      <c r="C1415" s="10" t="s">
        <v>626</v>
      </c>
      <c r="D1415" s="10" t="s">
        <v>631</v>
      </c>
      <c r="E1415" s="10" t="s">
        <v>1993</v>
      </c>
      <c r="F1415" s="33">
        <f t="shared" si="22"/>
        <v>156.5</v>
      </c>
      <c r="G1415" s="8">
        <v>5.36</v>
      </c>
      <c r="H1415" s="8">
        <v>21.600000000000005</v>
      </c>
      <c r="I1415" s="14">
        <v>13.480000000000002</v>
      </c>
      <c r="J1415" s="14">
        <v>13.480000000000002</v>
      </c>
      <c r="K1415" s="8"/>
      <c r="L1415" s="11">
        <v>2</v>
      </c>
      <c r="M1415" s="11">
        <v>1.5</v>
      </c>
      <c r="N1415" s="11">
        <v>0</v>
      </c>
      <c r="O1415" s="11">
        <v>2</v>
      </c>
      <c r="P1415" s="11">
        <v>0</v>
      </c>
      <c r="Q1415" s="11">
        <v>0</v>
      </c>
      <c r="R1415" s="11">
        <v>0</v>
      </c>
      <c r="S1415" s="11">
        <v>0</v>
      </c>
      <c r="T1415" s="11">
        <v>0</v>
      </c>
      <c r="U1415" s="11">
        <v>0</v>
      </c>
      <c r="V1415" s="11">
        <v>0</v>
      </c>
      <c r="W1415" s="11">
        <v>0</v>
      </c>
      <c r="X1415" s="11">
        <v>0</v>
      </c>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36">
        <v>-9</v>
      </c>
      <c r="AX1415" s="36">
        <v>0.85000000000000853</v>
      </c>
      <c r="AY1415" s="36">
        <v>0</v>
      </c>
      <c r="AZ1415" s="36">
        <v>0</v>
      </c>
      <c r="BA1415" s="36">
        <v>118.5</v>
      </c>
      <c r="BB1415" s="37">
        <f>SUMPRODUCT(L1415:X1415,分數請填寫在這邊!C$7:O$7)</f>
        <v>275</v>
      </c>
    </row>
    <row r="1416" spans="1:54" x14ac:dyDescent="0.25">
      <c r="A1416" s="8" t="s">
        <v>1003</v>
      </c>
      <c r="B1416" s="8">
        <v>16</v>
      </c>
      <c r="C1416" s="10" t="s">
        <v>626</v>
      </c>
      <c r="D1416" s="10" t="s">
        <v>632</v>
      </c>
      <c r="E1416" s="10" t="s">
        <v>1994</v>
      </c>
      <c r="F1416" s="33">
        <f t="shared" si="22"/>
        <v>175</v>
      </c>
      <c r="G1416" s="8">
        <v>4.2533333333333339</v>
      </c>
      <c r="H1416" s="8">
        <v>15.899999999999997</v>
      </c>
      <c r="I1416" s="14">
        <v>10.076666666666664</v>
      </c>
      <c r="J1416" s="14">
        <v>-12.404166666666654</v>
      </c>
      <c r="K1416" s="8"/>
      <c r="L1416" s="11">
        <v>2</v>
      </c>
      <c r="M1416" s="11">
        <v>1.5</v>
      </c>
      <c r="N1416" s="11">
        <v>0</v>
      </c>
      <c r="O1416" s="11">
        <v>0</v>
      </c>
      <c r="P1416" s="11">
        <v>0</v>
      </c>
      <c r="Q1416" s="11">
        <v>0</v>
      </c>
      <c r="R1416" s="11">
        <v>2</v>
      </c>
      <c r="S1416" s="11">
        <v>0</v>
      </c>
      <c r="T1416" s="11">
        <v>0</v>
      </c>
      <c r="U1416" s="11">
        <v>0</v>
      </c>
      <c r="V1416" s="11">
        <v>0</v>
      </c>
      <c r="W1416" s="11">
        <v>0</v>
      </c>
      <c r="X1416" s="11">
        <v>0</v>
      </c>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36">
        <v>-13</v>
      </c>
      <c r="AX1416" s="36">
        <v>0.59583333333334565</v>
      </c>
      <c r="AY1416" s="36">
        <v>0</v>
      </c>
      <c r="AZ1416" s="36">
        <v>0</v>
      </c>
      <c r="BA1416" s="36">
        <v>0</v>
      </c>
      <c r="BB1416" s="37">
        <f>SUMPRODUCT(L1416:X1416,分數請填寫在這邊!C$7:O$7)</f>
        <v>175</v>
      </c>
    </row>
    <row r="1417" spans="1:54" x14ac:dyDescent="0.25">
      <c r="A1417" s="8" t="s">
        <v>1003</v>
      </c>
      <c r="B1417" s="8">
        <v>17</v>
      </c>
      <c r="C1417" s="10" t="s">
        <v>626</v>
      </c>
      <c r="D1417" s="10" t="s">
        <v>2699</v>
      </c>
      <c r="E1417" s="10" t="s">
        <v>3048</v>
      </c>
      <c r="F1417" s="33">
        <f t="shared" si="22"/>
        <v>150</v>
      </c>
      <c r="G1417" s="8">
        <v>10</v>
      </c>
      <c r="H1417" s="8">
        <v>20</v>
      </c>
      <c r="I1417" s="14">
        <v>15</v>
      </c>
      <c r="J1417" s="14">
        <v>-6.25</v>
      </c>
      <c r="K1417" s="8"/>
      <c r="L1417" s="11">
        <v>2</v>
      </c>
      <c r="M1417" s="11">
        <v>1</v>
      </c>
      <c r="N1417" s="11">
        <v>0</v>
      </c>
      <c r="O1417" s="11">
        <v>0</v>
      </c>
      <c r="P1417" s="11">
        <v>0</v>
      </c>
      <c r="Q1417" s="11">
        <v>0</v>
      </c>
      <c r="R1417" s="11">
        <v>2</v>
      </c>
      <c r="S1417" s="11">
        <v>0</v>
      </c>
      <c r="T1417" s="11">
        <v>0</v>
      </c>
      <c r="U1417" s="11">
        <v>0</v>
      </c>
      <c r="V1417" s="11">
        <v>0</v>
      </c>
      <c r="W1417" s="11">
        <v>0</v>
      </c>
      <c r="X1417" s="11">
        <v>0</v>
      </c>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36">
        <v>-7</v>
      </c>
      <c r="AX1417" s="36">
        <v>0.75</v>
      </c>
      <c r="AY1417" s="36">
        <v>0</v>
      </c>
      <c r="AZ1417" s="36">
        <v>0</v>
      </c>
      <c r="BA1417" s="36">
        <v>0</v>
      </c>
      <c r="BB1417" s="37">
        <f>SUMPRODUCT(L1417:X1417,分數請填寫在這邊!C$7:O$7)</f>
        <v>150</v>
      </c>
    </row>
    <row r="1418" spans="1:54" x14ac:dyDescent="0.25">
      <c r="A1418" s="8" t="s">
        <v>1003</v>
      </c>
      <c r="B1418" s="8">
        <v>18</v>
      </c>
      <c r="C1418" s="10" t="s">
        <v>626</v>
      </c>
      <c r="D1418" s="10" t="s">
        <v>2700</v>
      </c>
      <c r="E1418" s="10" t="s">
        <v>3049</v>
      </c>
      <c r="F1418" s="33">
        <f t="shared" si="22"/>
        <v>138</v>
      </c>
      <c r="G1418" s="8">
        <v>10</v>
      </c>
      <c r="H1418" s="8">
        <v>20</v>
      </c>
      <c r="I1418" s="14">
        <v>15</v>
      </c>
      <c r="J1418" s="14">
        <v>15</v>
      </c>
      <c r="K1418" s="8"/>
      <c r="L1418" s="11">
        <v>2</v>
      </c>
      <c r="M1418" s="11">
        <v>1</v>
      </c>
      <c r="N1418" s="11">
        <v>0</v>
      </c>
      <c r="O1418" s="11">
        <v>2</v>
      </c>
      <c r="P1418" s="11">
        <v>0</v>
      </c>
      <c r="Q1418" s="11">
        <v>0</v>
      </c>
      <c r="R1418" s="11">
        <v>0</v>
      </c>
      <c r="S1418" s="11">
        <v>0</v>
      </c>
      <c r="T1418" s="11">
        <v>0</v>
      </c>
      <c r="U1418" s="11">
        <v>0</v>
      </c>
      <c r="V1418" s="11">
        <v>0</v>
      </c>
      <c r="W1418" s="11">
        <v>0</v>
      </c>
      <c r="X1418" s="11">
        <v>0</v>
      </c>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36">
        <v>-7</v>
      </c>
      <c r="AX1418" s="36">
        <v>0.75</v>
      </c>
      <c r="AY1418" s="36">
        <v>0</v>
      </c>
      <c r="AZ1418" s="36">
        <v>0</v>
      </c>
      <c r="BA1418" s="36">
        <v>112</v>
      </c>
      <c r="BB1418" s="37">
        <f>SUMPRODUCT(L1418:X1418,分數請填寫在這邊!C$7:O$7)</f>
        <v>250</v>
      </c>
    </row>
    <row r="1419" spans="1:54" x14ac:dyDescent="0.25">
      <c r="A1419" s="8" t="s">
        <v>1003</v>
      </c>
      <c r="B1419" s="8">
        <v>19</v>
      </c>
      <c r="C1419" s="10" t="s">
        <v>626</v>
      </c>
      <c r="D1419" s="10" t="s">
        <v>2701</v>
      </c>
      <c r="E1419" s="10" t="s">
        <v>3050</v>
      </c>
      <c r="F1419" s="33">
        <f t="shared" si="22"/>
        <v>250</v>
      </c>
      <c r="G1419" s="8">
        <v>10</v>
      </c>
      <c r="H1419" s="8">
        <v>20</v>
      </c>
      <c r="I1419" s="14">
        <v>15</v>
      </c>
      <c r="J1419" s="14">
        <v>-6.25</v>
      </c>
      <c r="K1419" s="8"/>
      <c r="L1419" s="11">
        <v>2</v>
      </c>
      <c r="M1419" s="11">
        <v>1</v>
      </c>
      <c r="N1419" s="11">
        <v>0</v>
      </c>
      <c r="O1419" s="11">
        <v>0</v>
      </c>
      <c r="P1419" s="11">
        <v>0</v>
      </c>
      <c r="Q1419" s="11">
        <v>2</v>
      </c>
      <c r="R1419" s="11">
        <v>0</v>
      </c>
      <c r="S1419" s="11">
        <v>0</v>
      </c>
      <c r="T1419" s="11">
        <v>0</v>
      </c>
      <c r="U1419" s="11">
        <v>0</v>
      </c>
      <c r="V1419" s="11">
        <v>0</v>
      </c>
      <c r="W1419" s="11">
        <v>0</v>
      </c>
      <c r="X1419" s="11">
        <v>0</v>
      </c>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36">
        <v>-7</v>
      </c>
      <c r="AX1419" s="36">
        <v>0.75</v>
      </c>
      <c r="AY1419" s="36">
        <v>0</v>
      </c>
      <c r="AZ1419" s="36">
        <v>0</v>
      </c>
      <c r="BA1419" s="36">
        <v>0</v>
      </c>
      <c r="BB1419" s="37">
        <f>SUMPRODUCT(L1419:X1419,分數請填寫在這邊!C$7:O$7)</f>
        <v>250</v>
      </c>
    </row>
    <row r="1420" spans="1:54" x14ac:dyDescent="0.25">
      <c r="A1420" s="8" t="s">
        <v>1003</v>
      </c>
      <c r="B1420" s="8">
        <v>20</v>
      </c>
      <c r="C1420" s="10" t="s">
        <v>626</v>
      </c>
      <c r="D1420" s="10" t="s">
        <v>914</v>
      </c>
      <c r="E1420" s="10" t="s">
        <v>2403</v>
      </c>
      <c r="F1420" s="33">
        <f t="shared" si="22"/>
        <v>200</v>
      </c>
      <c r="G1420" s="8">
        <v>4.8909090909090924</v>
      </c>
      <c r="H1420" s="8">
        <v>20</v>
      </c>
      <c r="I1420" s="14">
        <v>12.445454545454545</v>
      </c>
      <c r="J1420" s="14">
        <v>-9.4431818181818272</v>
      </c>
      <c r="K1420" s="8"/>
      <c r="L1420" s="11">
        <v>2</v>
      </c>
      <c r="M1420" s="11">
        <v>0</v>
      </c>
      <c r="N1420" s="11">
        <v>0</v>
      </c>
      <c r="O1420" s="11">
        <v>2</v>
      </c>
      <c r="P1420" s="11">
        <v>0</v>
      </c>
      <c r="Q1420" s="11">
        <v>0</v>
      </c>
      <c r="R1420" s="11">
        <v>0</v>
      </c>
      <c r="S1420" s="11">
        <v>0</v>
      </c>
      <c r="T1420" s="11">
        <v>1.5</v>
      </c>
      <c r="U1420" s="11">
        <v>0</v>
      </c>
      <c r="V1420" s="11">
        <v>0</v>
      </c>
      <c r="W1420" s="11">
        <v>0</v>
      </c>
      <c r="X1420" s="11">
        <v>0</v>
      </c>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36">
        <v>-10</v>
      </c>
      <c r="AX1420" s="36">
        <v>0.55681818181817277</v>
      </c>
      <c r="AY1420" s="36">
        <v>0</v>
      </c>
      <c r="AZ1420" s="36">
        <v>0</v>
      </c>
      <c r="BA1420" s="36">
        <v>0</v>
      </c>
      <c r="BB1420" s="37">
        <f>SUMPRODUCT(L1420:X1420,分數請填寫在這邊!C$7:O$7)</f>
        <v>200</v>
      </c>
    </row>
    <row r="1421" spans="1:54" x14ac:dyDescent="0.25">
      <c r="A1421" s="8" t="s">
        <v>1003</v>
      </c>
      <c r="B1421" s="8">
        <v>21</v>
      </c>
      <c r="C1421" s="10" t="s">
        <v>626</v>
      </c>
      <c r="D1421" s="10" t="s">
        <v>915</v>
      </c>
      <c r="E1421" s="10" t="s">
        <v>2404</v>
      </c>
      <c r="F1421" s="33">
        <f t="shared" si="22"/>
        <v>100</v>
      </c>
      <c r="G1421" s="8">
        <v>5.2999999999999989</v>
      </c>
      <c r="H1421" s="8">
        <v>20</v>
      </c>
      <c r="I1421" s="14">
        <v>12.649999999999999</v>
      </c>
      <c r="J1421" s="14">
        <v>-9.1874999999999858</v>
      </c>
      <c r="K1421" s="8"/>
      <c r="L1421" s="11">
        <v>2</v>
      </c>
      <c r="M1421" s="11">
        <v>0</v>
      </c>
      <c r="N1421" s="11">
        <v>0</v>
      </c>
      <c r="O1421" s="11">
        <v>0</v>
      </c>
      <c r="P1421" s="11">
        <v>0</v>
      </c>
      <c r="Q1421" s="11">
        <v>0</v>
      </c>
      <c r="R1421" s="11">
        <v>2</v>
      </c>
      <c r="S1421" s="11">
        <v>0</v>
      </c>
      <c r="T1421" s="11">
        <v>1.5</v>
      </c>
      <c r="U1421" s="11">
        <v>0</v>
      </c>
      <c r="V1421" s="11">
        <v>0</v>
      </c>
      <c r="W1421" s="11">
        <v>0</v>
      </c>
      <c r="X1421" s="11">
        <v>0</v>
      </c>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36">
        <v>-10</v>
      </c>
      <c r="AX1421" s="36">
        <v>0.81250000000001421</v>
      </c>
      <c r="AY1421" s="36">
        <v>0</v>
      </c>
      <c r="AZ1421" s="36">
        <v>0</v>
      </c>
      <c r="BA1421" s="36">
        <v>0</v>
      </c>
      <c r="BB1421" s="37">
        <f>SUMPRODUCT(L1421:X1421,分數請填寫在這邊!C$7:O$7)</f>
        <v>100</v>
      </c>
    </row>
    <row r="1422" spans="1:54" x14ac:dyDescent="0.25">
      <c r="A1422" s="8" t="s">
        <v>1003</v>
      </c>
      <c r="B1422" s="8">
        <v>22</v>
      </c>
      <c r="C1422" s="10" t="s">
        <v>626</v>
      </c>
      <c r="D1422" s="10" t="s">
        <v>633</v>
      </c>
      <c r="E1422" s="10" t="s">
        <v>1995</v>
      </c>
      <c r="F1422" s="33">
        <f t="shared" si="22"/>
        <v>122.05555555555556</v>
      </c>
      <c r="G1422" s="8">
        <v>3.4444444444444446</v>
      </c>
      <c r="H1422" s="8">
        <v>24.5</v>
      </c>
      <c r="I1422" s="14">
        <v>13.972222222222221</v>
      </c>
      <c r="J1422" s="14">
        <v>13.972222222222221</v>
      </c>
      <c r="K1422" s="8"/>
      <c r="L1422" s="11">
        <v>1</v>
      </c>
      <c r="M1422" s="11">
        <v>0</v>
      </c>
      <c r="N1422" s="11">
        <v>0</v>
      </c>
      <c r="O1422" s="11">
        <v>1</v>
      </c>
      <c r="P1422" s="11">
        <v>2</v>
      </c>
      <c r="Q1422" s="11">
        <v>0</v>
      </c>
      <c r="R1422" s="11">
        <v>0</v>
      </c>
      <c r="S1422" s="11">
        <v>0</v>
      </c>
      <c r="T1422" s="11">
        <v>0</v>
      </c>
      <c r="U1422" s="11">
        <v>0</v>
      </c>
      <c r="V1422" s="11">
        <v>0</v>
      </c>
      <c r="W1422" s="11">
        <v>0</v>
      </c>
      <c r="X1422" s="11">
        <v>0</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36">
        <v>-8</v>
      </c>
      <c r="AX1422" s="36">
        <v>0.46527777777778567</v>
      </c>
      <c r="AY1422" s="36">
        <v>0</v>
      </c>
      <c r="AZ1422" s="36">
        <v>0</v>
      </c>
      <c r="BA1422" s="36">
        <v>77.944444444444443</v>
      </c>
      <c r="BB1422" s="37">
        <f>SUMPRODUCT(L1422:X1422,分數請填寫在這邊!C$7:O$7)</f>
        <v>200</v>
      </c>
    </row>
    <row r="1423" spans="1:54" x14ac:dyDescent="0.25">
      <c r="A1423" s="8" t="s">
        <v>1003</v>
      </c>
      <c r="B1423" s="8">
        <v>23</v>
      </c>
      <c r="C1423" s="10" t="s">
        <v>626</v>
      </c>
      <c r="D1423" s="10" t="s">
        <v>634</v>
      </c>
      <c r="E1423" s="10" t="s">
        <v>1996</v>
      </c>
      <c r="F1423" s="33">
        <f t="shared" si="22"/>
        <v>50</v>
      </c>
      <c r="G1423" s="8">
        <v>9.360000000000003</v>
      </c>
      <c r="H1423" s="8">
        <v>19.125</v>
      </c>
      <c r="I1423" s="14">
        <v>14.242500000000001</v>
      </c>
      <c r="J1423" s="14">
        <v>-7.1968749999999915</v>
      </c>
      <c r="K1423" s="8"/>
      <c r="L1423" s="11">
        <v>1</v>
      </c>
      <c r="M1423" s="11">
        <v>0</v>
      </c>
      <c r="N1423" s="11">
        <v>0</v>
      </c>
      <c r="O1423" s="11">
        <v>0</v>
      </c>
      <c r="P1423" s="11">
        <v>0</v>
      </c>
      <c r="Q1423" s="11">
        <v>0</v>
      </c>
      <c r="R1423" s="11">
        <v>1</v>
      </c>
      <c r="S1423" s="11">
        <v>2</v>
      </c>
      <c r="T1423" s="11">
        <v>0</v>
      </c>
      <c r="U1423" s="11">
        <v>0</v>
      </c>
      <c r="V1423" s="11">
        <v>0</v>
      </c>
      <c r="W1423" s="11">
        <v>0</v>
      </c>
      <c r="X1423" s="11">
        <v>0</v>
      </c>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36">
        <v>-8</v>
      </c>
      <c r="AX1423" s="36">
        <v>0.80312500000000853</v>
      </c>
      <c r="AY1423" s="36">
        <v>0</v>
      </c>
      <c r="AZ1423" s="36">
        <v>0</v>
      </c>
      <c r="BA1423" s="36">
        <v>0</v>
      </c>
      <c r="BB1423" s="37">
        <f>SUMPRODUCT(L1423:X1423,分數請填寫在這邊!C$7:O$7)</f>
        <v>50</v>
      </c>
    </row>
    <row r="1424" spans="1:54" x14ac:dyDescent="0.25">
      <c r="A1424" s="8" t="s">
        <v>1003</v>
      </c>
      <c r="B1424" s="8">
        <v>24</v>
      </c>
      <c r="C1424" s="10" t="s">
        <v>626</v>
      </c>
      <c r="D1424" s="10" t="s">
        <v>635</v>
      </c>
      <c r="E1424" s="10" t="s">
        <v>1997</v>
      </c>
      <c r="F1424" s="33">
        <f t="shared" si="22"/>
        <v>158.86285714285714</v>
      </c>
      <c r="G1424" s="8">
        <v>5.628571428571429</v>
      </c>
      <c r="H1424" s="8">
        <v>19.939999999999998</v>
      </c>
      <c r="I1424" s="14">
        <v>12.784285714285714</v>
      </c>
      <c r="J1424" s="14">
        <v>12.784285714285714</v>
      </c>
      <c r="K1424" s="8"/>
      <c r="L1424" s="11">
        <v>2</v>
      </c>
      <c r="M1424" s="11">
        <v>2</v>
      </c>
      <c r="N1424" s="11">
        <v>0</v>
      </c>
      <c r="O1424" s="11">
        <v>0</v>
      </c>
      <c r="P1424" s="11">
        <v>1.5</v>
      </c>
      <c r="Q1424" s="11">
        <v>0</v>
      </c>
      <c r="R1424" s="11">
        <v>0</v>
      </c>
      <c r="S1424" s="11">
        <v>0</v>
      </c>
      <c r="T1424" s="11">
        <v>0</v>
      </c>
      <c r="U1424" s="11">
        <v>0</v>
      </c>
      <c r="V1424" s="11">
        <v>0</v>
      </c>
      <c r="W1424" s="11">
        <v>0</v>
      </c>
      <c r="X1424" s="11">
        <v>0</v>
      </c>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36">
        <v>-10</v>
      </c>
      <c r="AX1424" s="36">
        <v>0.98035714285714448</v>
      </c>
      <c r="AY1424" s="36">
        <v>0</v>
      </c>
      <c r="AZ1424" s="36">
        <v>0</v>
      </c>
      <c r="BA1424" s="36">
        <v>116.13714285714286</v>
      </c>
      <c r="BB1424" s="37">
        <f>SUMPRODUCT(L1424:X1424,分數請填寫在這邊!C$7:O$7)</f>
        <v>275</v>
      </c>
    </row>
    <row r="1425" spans="1:54" x14ac:dyDescent="0.25">
      <c r="A1425" s="8" t="s">
        <v>1003</v>
      </c>
      <c r="B1425" s="8">
        <v>25</v>
      </c>
      <c r="C1425" s="10" t="s">
        <v>626</v>
      </c>
      <c r="D1425" s="10" t="s">
        <v>258</v>
      </c>
      <c r="E1425" s="10" t="s">
        <v>1998</v>
      </c>
      <c r="F1425" s="33">
        <f t="shared" si="22"/>
        <v>150</v>
      </c>
      <c r="G1425" s="8">
        <v>4.5142857142857133</v>
      </c>
      <c r="H1425" s="8">
        <v>18.299999999999997</v>
      </c>
      <c r="I1425" s="14">
        <v>11.407142857142855</v>
      </c>
      <c r="J1425" s="14">
        <v>-10.741071428571416</v>
      </c>
      <c r="K1425" s="8"/>
      <c r="L1425" s="11">
        <v>2</v>
      </c>
      <c r="M1425" s="11">
        <v>1</v>
      </c>
      <c r="N1425" s="11">
        <v>0</v>
      </c>
      <c r="O1425" s="11">
        <v>0</v>
      </c>
      <c r="P1425" s="11">
        <v>0</v>
      </c>
      <c r="Q1425" s="11">
        <v>0</v>
      </c>
      <c r="R1425" s="11">
        <v>2</v>
      </c>
      <c r="S1425" s="11">
        <v>0</v>
      </c>
      <c r="T1425" s="11">
        <v>0</v>
      </c>
      <c r="U1425" s="11">
        <v>0</v>
      </c>
      <c r="V1425" s="11">
        <v>0</v>
      </c>
      <c r="W1425" s="11">
        <v>0</v>
      </c>
      <c r="X1425" s="11">
        <v>0</v>
      </c>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36">
        <v>-11</v>
      </c>
      <c r="AX1425" s="36">
        <v>0.25892857142858361</v>
      </c>
      <c r="AY1425" s="36">
        <v>0</v>
      </c>
      <c r="AZ1425" s="36">
        <v>0</v>
      </c>
      <c r="BA1425" s="36">
        <v>0</v>
      </c>
      <c r="BB1425" s="37">
        <f>SUMPRODUCT(L1425:X1425,分數請填寫在這邊!C$7:O$7)</f>
        <v>150</v>
      </c>
    </row>
    <row r="1426" spans="1:54" x14ac:dyDescent="0.25">
      <c r="A1426" s="8" t="s">
        <v>1003</v>
      </c>
      <c r="B1426" s="8">
        <v>26</v>
      </c>
      <c r="C1426" s="10" t="s">
        <v>626</v>
      </c>
      <c r="D1426" s="10" t="s">
        <v>636</v>
      </c>
      <c r="E1426" s="10" t="s">
        <v>1999</v>
      </c>
      <c r="F1426" s="33">
        <f t="shared" si="22"/>
        <v>200</v>
      </c>
      <c r="G1426" s="8">
        <v>12.233333333333329</v>
      </c>
      <c r="H1426" s="8">
        <v>12.483333333333334</v>
      </c>
      <c r="I1426" s="14">
        <v>12.358333333333331</v>
      </c>
      <c r="J1426" s="14">
        <v>-9.5520833333333286</v>
      </c>
      <c r="K1426" s="8"/>
      <c r="L1426" s="11">
        <v>2</v>
      </c>
      <c r="M1426" s="11">
        <v>2</v>
      </c>
      <c r="N1426" s="11">
        <v>0</v>
      </c>
      <c r="O1426" s="11">
        <v>0</v>
      </c>
      <c r="P1426" s="11">
        <v>0</v>
      </c>
      <c r="Q1426" s="11">
        <v>0</v>
      </c>
      <c r="R1426" s="11">
        <v>1</v>
      </c>
      <c r="S1426" s="11">
        <v>0</v>
      </c>
      <c r="T1426" s="11">
        <v>0</v>
      </c>
      <c r="U1426" s="11">
        <v>0</v>
      </c>
      <c r="V1426" s="11">
        <v>0</v>
      </c>
      <c r="W1426" s="11">
        <v>0</v>
      </c>
      <c r="X1426" s="11">
        <v>0</v>
      </c>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36">
        <v>-10</v>
      </c>
      <c r="AX1426" s="36">
        <v>0.4479166666666714</v>
      </c>
      <c r="AY1426" s="36">
        <v>0</v>
      </c>
      <c r="AZ1426" s="36">
        <v>0</v>
      </c>
      <c r="BA1426" s="36">
        <v>0</v>
      </c>
      <c r="BB1426" s="37">
        <f>SUMPRODUCT(L1426:X1426,分數請填寫在這邊!C$7:O$7)</f>
        <v>200</v>
      </c>
    </row>
    <row r="1427" spans="1:54" x14ac:dyDescent="0.25">
      <c r="A1427" s="8" t="s">
        <v>1003</v>
      </c>
      <c r="B1427" s="8">
        <v>27</v>
      </c>
      <c r="C1427" s="10" t="s">
        <v>626</v>
      </c>
      <c r="D1427" s="10" t="s">
        <v>21</v>
      </c>
      <c r="E1427" s="10" t="s">
        <v>3051</v>
      </c>
      <c r="F1427" s="33">
        <f t="shared" si="22"/>
        <v>150</v>
      </c>
      <c r="G1427" s="8">
        <v>10</v>
      </c>
      <c r="H1427" s="8">
        <v>20</v>
      </c>
      <c r="I1427" s="14">
        <v>15</v>
      </c>
      <c r="J1427" s="14">
        <v>-6.25</v>
      </c>
      <c r="K1427" s="8"/>
      <c r="L1427" s="11">
        <v>2</v>
      </c>
      <c r="M1427" s="11">
        <v>1</v>
      </c>
      <c r="N1427" s="11">
        <v>0</v>
      </c>
      <c r="O1427" s="11">
        <v>0</v>
      </c>
      <c r="P1427" s="11">
        <v>0</v>
      </c>
      <c r="Q1427" s="11">
        <v>0</v>
      </c>
      <c r="R1427" s="11">
        <v>0</v>
      </c>
      <c r="S1427" s="11">
        <v>0</v>
      </c>
      <c r="T1427" s="11">
        <v>2</v>
      </c>
      <c r="U1427" s="11">
        <v>0</v>
      </c>
      <c r="V1427" s="11">
        <v>0</v>
      </c>
      <c r="W1427" s="11">
        <v>0</v>
      </c>
      <c r="X1427" s="11">
        <v>0</v>
      </c>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36">
        <v>-7</v>
      </c>
      <c r="AX1427" s="36">
        <v>0.75</v>
      </c>
      <c r="AY1427" s="36">
        <v>0</v>
      </c>
      <c r="AZ1427" s="36">
        <v>0</v>
      </c>
      <c r="BA1427" s="36">
        <v>0</v>
      </c>
      <c r="BB1427" s="37">
        <f>SUMPRODUCT(L1427:X1427,分數請填寫在這邊!C$7:O$7)</f>
        <v>150</v>
      </c>
    </row>
    <row r="1428" spans="1:54" x14ac:dyDescent="0.25">
      <c r="A1428" s="8" t="s">
        <v>1003</v>
      </c>
      <c r="B1428" s="8">
        <v>28</v>
      </c>
      <c r="C1428" s="10" t="s">
        <v>626</v>
      </c>
      <c r="D1428" s="10" t="s">
        <v>2702</v>
      </c>
      <c r="E1428" s="10" t="s">
        <v>3052</v>
      </c>
      <c r="F1428" s="33">
        <f t="shared" si="22"/>
        <v>200</v>
      </c>
      <c r="G1428" s="8">
        <v>10</v>
      </c>
      <c r="H1428" s="8">
        <v>20</v>
      </c>
      <c r="I1428" s="14">
        <v>15</v>
      </c>
      <c r="J1428" s="14">
        <v>-6.25</v>
      </c>
      <c r="K1428" s="8"/>
      <c r="L1428" s="11">
        <v>2</v>
      </c>
      <c r="M1428" s="11">
        <v>2</v>
      </c>
      <c r="N1428" s="11">
        <v>0</v>
      </c>
      <c r="O1428" s="11">
        <v>0</v>
      </c>
      <c r="P1428" s="11">
        <v>0</v>
      </c>
      <c r="Q1428" s="11">
        <v>0</v>
      </c>
      <c r="R1428" s="11">
        <v>1</v>
      </c>
      <c r="S1428" s="11">
        <v>1</v>
      </c>
      <c r="T1428" s="11">
        <v>0</v>
      </c>
      <c r="U1428" s="11">
        <v>0</v>
      </c>
      <c r="V1428" s="11">
        <v>0</v>
      </c>
      <c r="W1428" s="11">
        <v>0</v>
      </c>
      <c r="X1428" s="11">
        <v>0</v>
      </c>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36">
        <v>-7</v>
      </c>
      <c r="AX1428" s="36">
        <v>0.75</v>
      </c>
      <c r="AY1428" s="36">
        <v>0</v>
      </c>
      <c r="AZ1428" s="36">
        <v>0</v>
      </c>
      <c r="BA1428" s="36">
        <v>0</v>
      </c>
      <c r="BB1428" s="37">
        <f>SUMPRODUCT(L1428:X1428,分數請填寫在這邊!C$7:O$7)</f>
        <v>200</v>
      </c>
    </row>
    <row r="1429" spans="1:54" x14ac:dyDescent="0.25">
      <c r="A1429" s="8" t="s">
        <v>1003</v>
      </c>
      <c r="B1429" s="8">
        <v>29</v>
      </c>
      <c r="C1429" s="10" t="s">
        <v>626</v>
      </c>
      <c r="D1429" s="10" t="s">
        <v>510</v>
      </c>
      <c r="E1429" s="10" t="s">
        <v>2000</v>
      </c>
      <c r="F1429" s="33">
        <f t="shared" si="22"/>
        <v>200</v>
      </c>
      <c r="G1429" s="8">
        <v>8.9555555555555575</v>
      </c>
      <c r="H1429" s="8">
        <v>19.399999999999995</v>
      </c>
      <c r="I1429" s="14">
        <v>14.177777777777777</v>
      </c>
      <c r="J1429" s="14">
        <v>-7.2777777777777715</v>
      </c>
      <c r="K1429" s="8"/>
      <c r="L1429" s="11">
        <v>2</v>
      </c>
      <c r="M1429" s="11">
        <v>2</v>
      </c>
      <c r="N1429" s="11">
        <v>0</v>
      </c>
      <c r="O1429" s="11">
        <v>0</v>
      </c>
      <c r="P1429" s="11">
        <v>0</v>
      </c>
      <c r="Q1429" s="11">
        <v>0</v>
      </c>
      <c r="R1429" s="11">
        <v>1</v>
      </c>
      <c r="S1429" s="11">
        <v>0</v>
      </c>
      <c r="T1429" s="11">
        <v>0</v>
      </c>
      <c r="U1429" s="11">
        <v>0</v>
      </c>
      <c r="V1429" s="11">
        <v>0</v>
      </c>
      <c r="W1429" s="11">
        <v>0</v>
      </c>
      <c r="X1429" s="11">
        <v>0</v>
      </c>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36">
        <v>-8</v>
      </c>
      <c r="AX1429" s="36">
        <v>0.72222222222222854</v>
      </c>
      <c r="AY1429" s="36">
        <v>0</v>
      </c>
      <c r="AZ1429" s="36">
        <v>0</v>
      </c>
      <c r="BA1429" s="36">
        <v>0</v>
      </c>
      <c r="BB1429" s="37">
        <f>SUMPRODUCT(L1429:X1429,分數請填寫在這邊!C$7:O$7)</f>
        <v>200</v>
      </c>
    </row>
    <row r="1430" spans="1:54" x14ac:dyDescent="0.25">
      <c r="A1430" s="8" t="s">
        <v>1003</v>
      </c>
      <c r="B1430" s="8">
        <v>30</v>
      </c>
      <c r="C1430" s="10" t="s">
        <v>626</v>
      </c>
      <c r="D1430" s="10" t="s">
        <v>637</v>
      </c>
      <c r="E1430" s="10" t="s">
        <v>2001</v>
      </c>
      <c r="F1430" s="33">
        <f t="shared" si="22"/>
        <v>100</v>
      </c>
      <c r="G1430" s="8">
        <v>8.4300000000000015</v>
      </c>
      <c r="H1430" s="8">
        <v>20.68</v>
      </c>
      <c r="I1430" s="14">
        <v>14.555</v>
      </c>
      <c r="J1430" s="14">
        <v>-6.8062499999999915</v>
      </c>
      <c r="K1430" s="8"/>
      <c r="L1430" s="11">
        <v>2</v>
      </c>
      <c r="M1430" s="11">
        <v>0</v>
      </c>
      <c r="N1430" s="11">
        <v>0</v>
      </c>
      <c r="O1430" s="11">
        <v>0</v>
      </c>
      <c r="P1430" s="11">
        <v>0</v>
      </c>
      <c r="Q1430" s="11">
        <v>0</v>
      </c>
      <c r="R1430" s="11">
        <v>1</v>
      </c>
      <c r="S1430" s="11">
        <v>0</v>
      </c>
      <c r="T1430" s="11">
        <v>1</v>
      </c>
      <c r="U1430" s="11">
        <v>0</v>
      </c>
      <c r="V1430" s="11">
        <v>0</v>
      </c>
      <c r="W1430" s="11">
        <v>0</v>
      </c>
      <c r="X1430" s="11">
        <v>0</v>
      </c>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36">
        <v>-7</v>
      </c>
      <c r="AX1430" s="36">
        <v>0.19375000000000853</v>
      </c>
      <c r="AY1430" s="36">
        <v>0</v>
      </c>
      <c r="AZ1430" s="36">
        <v>0</v>
      </c>
      <c r="BA1430" s="36">
        <v>0</v>
      </c>
      <c r="BB1430" s="37">
        <f>SUMPRODUCT(L1430:X1430,分數請填寫在這邊!C$7:O$7)</f>
        <v>100</v>
      </c>
    </row>
    <row r="1431" spans="1:54" x14ac:dyDescent="0.25">
      <c r="A1431" s="8" t="s">
        <v>1003</v>
      </c>
      <c r="B1431" s="8">
        <v>31</v>
      </c>
      <c r="C1431" s="10" t="s">
        <v>626</v>
      </c>
      <c r="D1431" s="10" t="s">
        <v>638</v>
      </c>
      <c r="E1431" s="10" t="s">
        <v>2002</v>
      </c>
      <c r="F1431" s="33">
        <f t="shared" si="22"/>
        <v>100</v>
      </c>
      <c r="G1431" s="8">
        <v>10</v>
      </c>
      <c r="H1431" s="8">
        <v>20.630000000000003</v>
      </c>
      <c r="I1431" s="14">
        <v>15.315000000000001</v>
      </c>
      <c r="J1431" s="14">
        <v>-5.8562500000000028</v>
      </c>
      <c r="K1431" s="8"/>
      <c r="L1431" s="11">
        <v>1</v>
      </c>
      <c r="M1431" s="11">
        <v>1</v>
      </c>
      <c r="N1431" s="11">
        <v>0</v>
      </c>
      <c r="O1431" s="11">
        <v>0</v>
      </c>
      <c r="P1431" s="11">
        <v>0</v>
      </c>
      <c r="Q1431" s="11">
        <v>0</v>
      </c>
      <c r="R1431" s="11">
        <v>0</v>
      </c>
      <c r="S1431" s="11">
        <v>0</v>
      </c>
      <c r="T1431" s="11">
        <v>2</v>
      </c>
      <c r="U1431" s="11">
        <v>0</v>
      </c>
      <c r="V1431" s="11">
        <v>0</v>
      </c>
      <c r="W1431" s="11">
        <v>0</v>
      </c>
      <c r="X1431" s="11">
        <v>0</v>
      </c>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36">
        <v>-6</v>
      </c>
      <c r="AX1431" s="36">
        <v>0.14374999999999716</v>
      </c>
      <c r="AY1431" s="36">
        <v>0</v>
      </c>
      <c r="AZ1431" s="36">
        <v>0</v>
      </c>
      <c r="BA1431" s="36">
        <v>0</v>
      </c>
      <c r="BB1431" s="37">
        <f>SUMPRODUCT(L1431:X1431,分數請填寫在這邊!C$7:O$7)</f>
        <v>100</v>
      </c>
    </row>
    <row r="1432" spans="1:54" x14ac:dyDescent="0.25">
      <c r="A1432" s="8" t="s">
        <v>1003</v>
      </c>
      <c r="B1432" s="8">
        <v>32</v>
      </c>
      <c r="C1432" s="10" t="s">
        <v>626</v>
      </c>
      <c r="D1432" s="10" t="s">
        <v>916</v>
      </c>
      <c r="E1432" s="10" t="s">
        <v>2405</v>
      </c>
      <c r="F1432" s="33">
        <f t="shared" si="22"/>
        <v>28.581249999999955</v>
      </c>
      <c r="G1432" s="8">
        <v>23.659999999999997</v>
      </c>
      <c r="H1432" s="8">
        <v>30</v>
      </c>
      <c r="I1432" s="14">
        <v>26.83</v>
      </c>
      <c r="J1432" s="14">
        <v>8.5375000000000085</v>
      </c>
      <c r="K1432" s="8"/>
      <c r="L1432" s="11">
        <v>1</v>
      </c>
      <c r="M1432" s="11">
        <v>1.5</v>
      </c>
      <c r="N1432" s="11">
        <v>0</v>
      </c>
      <c r="O1432" s="11">
        <v>0</v>
      </c>
      <c r="P1432" s="11">
        <v>0</v>
      </c>
      <c r="Q1432" s="11">
        <v>0</v>
      </c>
      <c r="R1432" s="11">
        <v>2</v>
      </c>
      <c r="S1432" s="11">
        <v>0</v>
      </c>
      <c r="T1432" s="11">
        <v>0</v>
      </c>
      <c r="U1432" s="11">
        <v>0</v>
      </c>
      <c r="V1432" s="11">
        <v>0</v>
      </c>
      <c r="W1432" s="11">
        <v>0</v>
      </c>
      <c r="X1432" s="11">
        <v>0</v>
      </c>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36">
        <v>8</v>
      </c>
      <c r="AX1432" s="36">
        <v>0.53750000000000853</v>
      </c>
      <c r="AY1432" s="36">
        <v>94</v>
      </c>
      <c r="AZ1432" s="36">
        <v>98.5</v>
      </c>
      <c r="BA1432" s="36">
        <v>96.418750000000045</v>
      </c>
      <c r="BB1432" s="37">
        <f>SUMPRODUCT(L1432:X1432,分數請填寫在這邊!C$7:O$7)</f>
        <v>125</v>
      </c>
    </row>
    <row r="1433" spans="1:54" x14ac:dyDescent="0.25">
      <c r="A1433" s="8" t="s">
        <v>1003</v>
      </c>
      <c r="B1433" s="8">
        <v>33</v>
      </c>
      <c r="C1433" s="10" t="s">
        <v>626</v>
      </c>
      <c r="D1433" s="10" t="s">
        <v>553</v>
      </c>
      <c r="E1433" s="10" t="s">
        <v>2003</v>
      </c>
      <c r="F1433" s="33">
        <f t="shared" si="22"/>
        <v>150</v>
      </c>
      <c r="G1433" s="8">
        <v>4.2000000000000011</v>
      </c>
      <c r="H1433" s="8">
        <v>15.149999999999999</v>
      </c>
      <c r="I1433" s="14">
        <v>9.6750000000000007</v>
      </c>
      <c r="J1433" s="14">
        <v>-12.90625</v>
      </c>
      <c r="K1433" s="8"/>
      <c r="L1433" s="11">
        <v>2</v>
      </c>
      <c r="M1433" s="11">
        <v>1</v>
      </c>
      <c r="N1433" s="11">
        <v>0</v>
      </c>
      <c r="O1433" s="11">
        <v>0</v>
      </c>
      <c r="P1433" s="11">
        <v>0</v>
      </c>
      <c r="Q1433" s="11">
        <v>0</v>
      </c>
      <c r="R1433" s="11">
        <v>2</v>
      </c>
      <c r="S1433" s="11">
        <v>0</v>
      </c>
      <c r="T1433" s="11">
        <v>0</v>
      </c>
      <c r="U1433" s="11">
        <v>0</v>
      </c>
      <c r="V1433" s="11">
        <v>0</v>
      </c>
      <c r="W1433" s="11">
        <v>0</v>
      </c>
      <c r="X1433" s="11">
        <v>0</v>
      </c>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36">
        <v>-13</v>
      </c>
      <c r="AX1433" s="36">
        <v>9.375E-2</v>
      </c>
      <c r="AY1433" s="36">
        <v>0</v>
      </c>
      <c r="AZ1433" s="36">
        <v>0</v>
      </c>
      <c r="BA1433" s="36">
        <v>0</v>
      </c>
      <c r="BB1433" s="37">
        <f>SUMPRODUCT(L1433:X1433,分數請填寫在這邊!C$7:O$7)</f>
        <v>150</v>
      </c>
    </row>
    <row r="1434" spans="1:54" x14ac:dyDescent="0.25">
      <c r="A1434" s="8" t="s">
        <v>1003</v>
      </c>
      <c r="B1434" s="8">
        <v>34</v>
      </c>
      <c r="C1434" s="10" t="s">
        <v>626</v>
      </c>
      <c r="D1434" s="10" t="s">
        <v>917</v>
      </c>
      <c r="E1434" s="10" t="s">
        <v>2406</v>
      </c>
      <c r="F1434" s="33">
        <f t="shared" si="22"/>
        <v>150</v>
      </c>
      <c r="G1434" s="8">
        <v>4.4375</v>
      </c>
      <c r="H1434" s="8">
        <v>15</v>
      </c>
      <c r="I1434" s="14">
        <v>9.71875</v>
      </c>
      <c r="J1434" s="14">
        <v>-12.8515625</v>
      </c>
      <c r="K1434" s="8"/>
      <c r="L1434" s="11">
        <v>2</v>
      </c>
      <c r="M1434" s="11">
        <v>1</v>
      </c>
      <c r="N1434" s="11">
        <v>0</v>
      </c>
      <c r="O1434" s="11">
        <v>0</v>
      </c>
      <c r="P1434" s="11">
        <v>0</v>
      </c>
      <c r="Q1434" s="11">
        <v>0</v>
      </c>
      <c r="R1434" s="11">
        <v>1</v>
      </c>
      <c r="S1434" s="11">
        <v>0</v>
      </c>
      <c r="T1434" s="11">
        <v>0</v>
      </c>
      <c r="U1434" s="11">
        <v>0</v>
      </c>
      <c r="V1434" s="11">
        <v>0</v>
      </c>
      <c r="W1434" s="11">
        <v>0</v>
      </c>
      <c r="X1434" s="11">
        <v>0</v>
      </c>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36">
        <v>-13</v>
      </c>
      <c r="AX1434" s="36">
        <v>0.1484375</v>
      </c>
      <c r="AY1434" s="36">
        <v>0</v>
      </c>
      <c r="AZ1434" s="36">
        <v>0</v>
      </c>
      <c r="BA1434" s="36">
        <v>0</v>
      </c>
      <c r="BB1434" s="37">
        <f>SUMPRODUCT(L1434:X1434,分數請填寫在這邊!C$7:O$7)</f>
        <v>150</v>
      </c>
    </row>
    <row r="1435" spans="1:54" x14ac:dyDescent="0.25">
      <c r="A1435" s="8" t="s">
        <v>1003</v>
      </c>
      <c r="B1435" s="8">
        <v>35</v>
      </c>
      <c r="C1435" s="10" t="s">
        <v>626</v>
      </c>
      <c r="D1435" s="10" t="s">
        <v>2703</v>
      </c>
      <c r="E1435" s="10" t="s">
        <v>3053</v>
      </c>
      <c r="F1435" s="33">
        <f t="shared" si="22"/>
        <v>200</v>
      </c>
      <c r="G1435" s="8">
        <v>5</v>
      </c>
      <c r="H1435" s="8">
        <v>15</v>
      </c>
      <c r="I1435" s="14">
        <v>10</v>
      </c>
      <c r="J1435" s="14">
        <v>-12.5</v>
      </c>
      <c r="K1435" s="8"/>
      <c r="L1435" s="11">
        <v>2</v>
      </c>
      <c r="M1435" s="11">
        <v>2</v>
      </c>
      <c r="N1435" s="11">
        <v>0</v>
      </c>
      <c r="O1435" s="11">
        <v>0</v>
      </c>
      <c r="P1435" s="11">
        <v>0</v>
      </c>
      <c r="Q1435" s="11">
        <v>0</v>
      </c>
      <c r="R1435" s="11">
        <v>1</v>
      </c>
      <c r="S1435" s="11">
        <v>0</v>
      </c>
      <c r="T1435" s="11">
        <v>0</v>
      </c>
      <c r="U1435" s="11">
        <v>0</v>
      </c>
      <c r="V1435" s="11">
        <v>0</v>
      </c>
      <c r="W1435" s="11">
        <v>0</v>
      </c>
      <c r="X1435" s="11">
        <v>0</v>
      </c>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36">
        <v>-13</v>
      </c>
      <c r="AX1435" s="36">
        <v>0.5</v>
      </c>
      <c r="AY1435" s="36">
        <v>0</v>
      </c>
      <c r="AZ1435" s="36">
        <v>0</v>
      </c>
      <c r="BA1435" s="36">
        <v>0</v>
      </c>
      <c r="BB1435" s="37">
        <f>SUMPRODUCT(L1435:X1435,分數請填寫在這邊!C$7:O$7)</f>
        <v>200</v>
      </c>
    </row>
    <row r="1436" spans="1:54" x14ac:dyDescent="0.25">
      <c r="A1436" s="8" t="s">
        <v>1003</v>
      </c>
      <c r="B1436" s="8">
        <v>36</v>
      </c>
      <c r="C1436" s="10" t="s">
        <v>626</v>
      </c>
      <c r="D1436" s="10" t="s">
        <v>2704</v>
      </c>
      <c r="E1436" s="10" t="s">
        <v>3054</v>
      </c>
      <c r="F1436" s="33">
        <f t="shared" si="22"/>
        <v>175</v>
      </c>
      <c r="G1436" s="8">
        <v>5</v>
      </c>
      <c r="H1436" s="8">
        <v>15</v>
      </c>
      <c r="I1436" s="14">
        <v>10</v>
      </c>
      <c r="J1436" s="14">
        <v>-12.5</v>
      </c>
      <c r="K1436" s="8"/>
      <c r="L1436" s="11">
        <v>2</v>
      </c>
      <c r="M1436" s="11">
        <v>1.5</v>
      </c>
      <c r="N1436" s="11">
        <v>0</v>
      </c>
      <c r="O1436" s="11">
        <v>0</v>
      </c>
      <c r="P1436" s="11">
        <v>0</v>
      </c>
      <c r="Q1436" s="11">
        <v>0</v>
      </c>
      <c r="R1436" s="11">
        <v>1</v>
      </c>
      <c r="S1436" s="11">
        <v>0</v>
      </c>
      <c r="T1436" s="11">
        <v>0</v>
      </c>
      <c r="U1436" s="11">
        <v>0</v>
      </c>
      <c r="V1436" s="11">
        <v>0</v>
      </c>
      <c r="W1436" s="11">
        <v>0</v>
      </c>
      <c r="X1436" s="11">
        <v>0</v>
      </c>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36">
        <v>-13</v>
      </c>
      <c r="AX1436" s="36">
        <v>0.5</v>
      </c>
      <c r="AY1436" s="36">
        <v>0</v>
      </c>
      <c r="AZ1436" s="36">
        <v>0</v>
      </c>
      <c r="BA1436" s="36">
        <v>0</v>
      </c>
      <c r="BB1436" s="37">
        <f>SUMPRODUCT(L1436:X1436,分數請填寫在這邊!C$7:O$7)</f>
        <v>175</v>
      </c>
    </row>
    <row r="1437" spans="1:54" x14ac:dyDescent="0.25">
      <c r="A1437" s="8" t="s">
        <v>1003</v>
      </c>
      <c r="B1437" s="8">
        <v>37</v>
      </c>
      <c r="C1437" s="10" t="s">
        <v>626</v>
      </c>
      <c r="D1437" s="10" t="s">
        <v>52</v>
      </c>
      <c r="E1437" s="10" t="s">
        <v>3055</v>
      </c>
      <c r="F1437" s="33">
        <f t="shared" si="22"/>
        <v>150</v>
      </c>
      <c r="G1437" s="8">
        <v>5</v>
      </c>
      <c r="H1437" s="8">
        <v>15</v>
      </c>
      <c r="I1437" s="14">
        <v>10</v>
      </c>
      <c r="J1437" s="14">
        <v>-12.5</v>
      </c>
      <c r="K1437" s="8"/>
      <c r="L1437" s="11">
        <v>2</v>
      </c>
      <c r="M1437" s="11">
        <v>1</v>
      </c>
      <c r="N1437" s="11">
        <v>0</v>
      </c>
      <c r="O1437" s="11">
        <v>0</v>
      </c>
      <c r="P1437" s="11">
        <v>0</v>
      </c>
      <c r="Q1437" s="11">
        <v>0</v>
      </c>
      <c r="R1437" s="11">
        <v>1</v>
      </c>
      <c r="S1437" s="11">
        <v>0</v>
      </c>
      <c r="T1437" s="11">
        <v>0</v>
      </c>
      <c r="U1437" s="11">
        <v>0</v>
      </c>
      <c r="V1437" s="11">
        <v>1</v>
      </c>
      <c r="W1437" s="11">
        <v>0</v>
      </c>
      <c r="X1437" s="11">
        <v>0</v>
      </c>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36">
        <v>-13</v>
      </c>
      <c r="AX1437" s="36">
        <v>0.5</v>
      </c>
      <c r="AY1437" s="36">
        <v>0</v>
      </c>
      <c r="AZ1437" s="36">
        <v>0</v>
      </c>
      <c r="BA1437" s="36">
        <v>0</v>
      </c>
      <c r="BB1437" s="37">
        <f>SUMPRODUCT(L1437:X1437,分數請填寫在這邊!C$7:O$7)</f>
        <v>150</v>
      </c>
    </row>
    <row r="1438" spans="1:54" x14ac:dyDescent="0.25">
      <c r="A1438" s="8" t="s">
        <v>1003</v>
      </c>
      <c r="B1438" s="8">
        <v>38</v>
      </c>
      <c r="C1438" s="10" t="s">
        <v>626</v>
      </c>
      <c r="D1438" s="10" t="s">
        <v>55</v>
      </c>
      <c r="E1438" s="10" t="s">
        <v>3056</v>
      </c>
      <c r="F1438" s="33">
        <f t="shared" si="22"/>
        <v>275</v>
      </c>
      <c r="G1438" s="8">
        <v>5</v>
      </c>
      <c r="H1438" s="8">
        <v>15</v>
      </c>
      <c r="I1438" s="14">
        <v>10</v>
      </c>
      <c r="J1438" s="14">
        <v>-12.5</v>
      </c>
      <c r="K1438" s="8"/>
      <c r="L1438" s="11">
        <v>2</v>
      </c>
      <c r="M1438" s="11">
        <v>1.5</v>
      </c>
      <c r="N1438" s="11">
        <v>0</v>
      </c>
      <c r="O1438" s="11">
        <v>0</v>
      </c>
      <c r="P1438" s="11">
        <v>2</v>
      </c>
      <c r="Q1438" s="11">
        <v>0</v>
      </c>
      <c r="R1438" s="11">
        <v>0</v>
      </c>
      <c r="S1438" s="11">
        <v>0</v>
      </c>
      <c r="T1438" s="11">
        <v>0</v>
      </c>
      <c r="U1438" s="11">
        <v>0</v>
      </c>
      <c r="V1438" s="11">
        <v>1</v>
      </c>
      <c r="W1438" s="11">
        <v>0</v>
      </c>
      <c r="X1438" s="11">
        <v>0</v>
      </c>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36">
        <v>-13</v>
      </c>
      <c r="AX1438" s="36">
        <v>0.5</v>
      </c>
      <c r="AY1438" s="36">
        <v>0</v>
      </c>
      <c r="AZ1438" s="36">
        <v>0</v>
      </c>
      <c r="BA1438" s="36">
        <v>0</v>
      </c>
      <c r="BB1438" s="37">
        <f>SUMPRODUCT(L1438:X1438,分數請填寫在這邊!C$7:O$7)</f>
        <v>275</v>
      </c>
    </row>
    <row r="1439" spans="1:54" x14ac:dyDescent="0.25">
      <c r="A1439" s="8" t="s">
        <v>1004</v>
      </c>
      <c r="B1439" s="8">
        <v>7</v>
      </c>
      <c r="C1439" s="10" t="s">
        <v>639</v>
      </c>
      <c r="D1439" s="10" t="s">
        <v>2705</v>
      </c>
      <c r="E1439" s="10" t="s">
        <v>3057</v>
      </c>
      <c r="F1439" s="33">
        <f t="shared" si="22"/>
        <v>-13</v>
      </c>
      <c r="G1439" s="8">
        <v>70</v>
      </c>
      <c r="H1439" s="8">
        <v>75</v>
      </c>
      <c r="I1439" s="14">
        <v>72.5</v>
      </c>
      <c r="J1439" s="14">
        <v>65.625</v>
      </c>
      <c r="K1439" s="8"/>
      <c r="L1439" s="11">
        <v>2</v>
      </c>
      <c r="M1439" s="11">
        <v>2</v>
      </c>
      <c r="N1439" s="11">
        <v>0</v>
      </c>
      <c r="O1439" s="11">
        <v>0</v>
      </c>
      <c r="P1439" s="11">
        <v>0</v>
      </c>
      <c r="Q1439" s="11">
        <v>0</v>
      </c>
      <c r="R1439" s="11">
        <v>1</v>
      </c>
      <c r="S1439" s="11">
        <v>0</v>
      </c>
      <c r="T1439" s="11">
        <v>0</v>
      </c>
      <c r="U1439" s="11">
        <v>0</v>
      </c>
      <c r="V1439" s="11">
        <v>0</v>
      </c>
      <c r="W1439" s="11">
        <v>0</v>
      </c>
      <c r="X1439" s="11">
        <v>0</v>
      </c>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36">
        <v>65</v>
      </c>
      <c r="AX1439" s="36">
        <v>0.625</v>
      </c>
      <c r="AY1439" s="36">
        <v>213</v>
      </c>
      <c r="AZ1439" s="36">
        <v>213</v>
      </c>
      <c r="BA1439" s="36">
        <v>213</v>
      </c>
      <c r="BB1439" s="37">
        <f>SUMPRODUCT(L1439:X1439,分數請填寫在這邊!C$7:O$7)</f>
        <v>200</v>
      </c>
    </row>
    <row r="1440" spans="1:54" x14ac:dyDescent="0.25">
      <c r="A1440" s="8" t="s">
        <v>1004</v>
      </c>
      <c r="B1440" s="8">
        <v>9</v>
      </c>
      <c r="C1440" s="10" t="s">
        <v>639</v>
      </c>
      <c r="D1440" s="10" t="s">
        <v>641</v>
      </c>
      <c r="E1440" s="10" t="s">
        <v>2004</v>
      </c>
      <c r="F1440" s="33">
        <f t="shared" si="22"/>
        <v>-7</v>
      </c>
      <c r="G1440" s="8">
        <v>70.74545454545455</v>
      </c>
      <c r="H1440" s="8">
        <v>77.050000000000011</v>
      </c>
      <c r="I1440" s="14">
        <v>73.89772727272728</v>
      </c>
      <c r="J1440" s="14">
        <v>67.372159090909093</v>
      </c>
      <c r="K1440" s="8"/>
      <c r="L1440" s="11">
        <v>2</v>
      </c>
      <c r="M1440" s="11">
        <v>2</v>
      </c>
      <c r="N1440" s="11">
        <v>0</v>
      </c>
      <c r="O1440" s="11">
        <v>0</v>
      </c>
      <c r="P1440" s="11">
        <v>0</v>
      </c>
      <c r="Q1440" s="11">
        <v>0</v>
      </c>
      <c r="R1440" s="11">
        <v>0</v>
      </c>
      <c r="S1440" s="11">
        <v>0</v>
      </c>
      <c r="T1440" s="11">
        <v>1</v>
      </c>
      <c r="U1440" s="11">
        <v>0</v>
      </c>
      <c r="V1440" s="11">
        <v>0</v>
      </c>
      <c r="W1440" s="11">
        <v>0</v>
      </c>
      <c r="X1440" s="11">
        <v>1</v>
      </c>
      <c r="Y1440" s="8" t="s">
        <v>955</v>
      </c>
      <c r="Z1440" s="8" t="s">
        <v>955</v>
      </c>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36">
        <v>67</v>
      </c>
      <c r="AX1440" s="36">
        <v>0.37215909090909349</v>
      </c>
      <c r="AY1440" s="36">
        <v>257</v>
      </c>
      <c r="AZ1440" s="36">
        <v>257</v>
      </c>
      <c r="BA1440" s="36">
        <v>257</v>
      </c>
      <c r="BB1440" s="37">
        <f>SUMPRODUCT(L1440:X1440,分數請填寫在這邊!C$7:O$7)</f>
        <v>250</v>
      </c>
    </row>
    <row r="1441" spans="1:54" x14ac:dyDescent="0.25">
      <c r="A1441" s="8" t="s">
        <v>1004</v>
      </c>
      <c r="B1441" s="8">
        <v>10</v>
      </c>
      <c r="C1441" s="10" t="s">
        <v>639</v>
      </c>
      <c r="D1441" s="10" t="s">
        <v>642</v>
      </c>
      <c r="E1441" s="10" t="s">
        <v>2005</v>
      </c>
      <c r="F1441" s="33">
        <f t="shared" si="22"/>
        <v>-73.087499999999977</v>
      </c>
      <c r="G1441" s="8">
        <v>76.493333333333339</v>
      </c>
      <c r="H1441" s="8">
        <v>78.266666666666666</v>
      </c>
      <c r="I1441" s="14">
        <v>77.38</v>
      </c>
      <c r="J1441" s="14">
        <v>71.724999999999994</v>
      </c>
      <c r="K1441" s="8" t="s">
        <v>961</v>
      </c>
      <c r="L1441" s="11">
        <v>1.5</v>
      </c>
      <c r="M1441" s="11">
        <v>1.5</v>
      </c>
      <c r="N1441" s="11">
        <v>0</v>
      </c>
      <c r="O1441" s="11">
        <v>0</v>
      </c>
      <c r="P1441" s="11">
        <v>0</v>
      </c>
      <c r="Q1441" s="11">
        <v>0</v>
      </c>
      <c r="R1441" s="11">
        <v>1</v>
      </c>
      <c r="S1441" s="11">
        <v>0</v>
      </c>
      <c r="T1441" s="11">
        <v>1</v>
      </c>
      <c r="U1441" s="11">
        <v>0</v>
      </c>
      <c r="V1441" s="11">
        <v>0</v>
      </c>
      <c r="W1441" s="11">
        <v>0</v>
      </c>
      <c r="X1441" s="11">
        <v>0</v>
      </c>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36">
        <v>71</v>
      </c>
      <c r="AX1441" s="36">
        <v>0.72499999999999432</v>
      </c>
      <c r="AY1441" s="36">
        <v>222</v>
      </c>
      <c r="AZ1441" s="36">
        <v>223.5</v>
      </c>
      <c r="BA1441" s="36">
        <v>223.08749999999998</v>
      </c>
      <c r="BB1441" s="37">
        <f>SUMPRODUCT(L1441:X1441,分數請填寫在這邊!C$7:O$7)</f>
        <v>150</v>
      </c>
    </row>
    <row r="1442" spans="1:54" x14ac:dyDescent="0.25">
      <c r="A1442" s="8" t="s">
        <v>1004</v>
      </c>
      <c r="B1442" s="8">
        <v>11</v>
      </c>
      <c r="C1442" s="10" t="s">
        <v>639</v>
      </c>
      <c r="D1442" s="10" t="s">
        <v>643</v>
      </c>
      <c r="E1442" s="10" t="s">
        <v>2006</v>
      </c>
      <c r="F1442" s="33">
        <f t="shared" si="22"/>
        <v>-60</v>
      </c>
      <c r="G1442" s="8">
        <v>73.5</v>
      </c>
      <c r="H1442" s="8">
        <v>74.833333333333329</v>
      </c>
      <c r="I1442" s="14">
        <v>74.166666666666657</v>
      </c>
      <c r="J1442" s="14">
        <v>67.708333333333314</v>
      </c>
      <c r="K1442" s="8"/>
      <c r="L1442" s="11">
        <v>2</v>
      </c>
      <c r="M1442" s="11">
        <v>2</v>
      </c>
      <c r="N1442" s="11">
        <v>0</v>
      </c>
      <c r="O1442" s="11">
        <v>0</v>
      </c>
      <c r="P1442" s="11">
        <v>0</v>
      </c>
      <c r="Q1442" s="11">
        <v>0</v>
      </c>
      <c r="R1442" s="11">
        <v>1</v>
      </c>
      <c r="S1442" s="11">
        <v>0</v>
      </c>
      <c r="T1442" s="11">
        <v>1</v>
      </c>
      <c r="U1442" s="11">
        <v>0</v>
      </c>
      <c r="V1442" s="11">
        <v>0</v>
      </c>
      <c r="W1442" s="11">
        <v>0</v>
      </c>
      <c r="X1442" s="11">
        <v>0</v>
      </c>
      <c r="Y1442" s="8" t="s">
        <v>955</v>
      </c>
      <c r="Z1442" s="8" t="s">
        <v>955</v>
      </c>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36">
        <v>67</v>
      </c>
      <c r="AX1442" s="36">
        <v>0.70833333333331439</v>
      </c>
      <c r="AY1442" s="36">
        <v>260</v>
      </c>
      <c r="AZ1442" s="36">
        <v>260</v>
      </c>
      <c r="BA1442" s="36">
        <v>260</v>
      </c>
      <c r="BB1442" s="37">
        <f>SUMPRODUCT(L1442:X1442,分數請填寫在這邊!C$7:O$7)</f>
        <v>200</v>
      </c>
    </row>
    <row r="1443" spans="1:54" x14ac:dyDescent="0.25">
      <c r="A1443" s="8" t="s">
        <v>1004</v>
      </c>
      <c r="B1443" s="8">
        <v>12</v>
      </c>
      <c r="C1443" s="10" t="s">
        <v>639</v>
      </c>
      <c r="D1443" s="10" t="s">
        <v>339</v>
      </c>
      <c r="E1443" s="10" t="s">
        <v>3058</v>
      </c>
      <c r="F1443" s="33">
        <f t="shared" si="22"/>
        <v>-58</v>
      </c>
      <c r="G1443" s="8">
        <v>70</v>
      </c>
      <c r="H1443" s="8">
        <v>75</v>
      </c>
      <c r="I1443" s="14">
        <v>72.5</v>
      </c>
      <c r="J1443" s="14">
        <v>65.625</v>
      </c>
      <c r="K1443" s="8" t="s">
        <v>961</v>
      </c>
      <c r="L1443" s="11">
        <v>2</v>
      </c>
      <c r="M1443" s="11">
        <v>2</v>
      </c>
      <c r="N1443" s="11">
        <v>0</v>
      </c>
      <c r="O1443" s="11">
        <v>0</v>
      </c>
      <c r="P1443" s="11">
        <v>0</v>
      </c>
      <c r="Q1443" s="11">
        <v>0</v>
      </c>
      <c r="R1443" s="11">
        <v>1</v>
      </c>
      <c r="S1443" s="11">
        <v>1</v>
      </c>
      <c r="T1443" s="11">
        <v>0</v>
      </c>
      <c r="U1443" s="11">
        <v>0</v>
      </c>
      <c r="V1443" s="11">
        <v>0</v>
      </c>
      <c r="W1443" s="11">
        <v>0</v>
      </c>
      <c r="X1443" s="11">
        <v>0</v>
      </c>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36">
        <v>65</v>
      </c>
      <c r="AX1443" s="36">
        <v>0.625</v>
      </c>
      <c r="AY1443" s="36">
        <v>258</v>
      </c>
      <c r="AZ1443" s="36">
        <v>258</v>
      </c>
      <c r="BA1443" s="36">
        <v>258</v>
      </c>
      <c r="BB1443" s="37">
        <f>SUMPRODUCT(L1443:X1443,分數請填寫在這邊!C$7:O$7)</f>
        <v>200</v>
      </c>
    </row>
    <row r="1444" spans="1:54" x14ac:dyDescent="0.25">
      <c r="A1444" s="8" t="s">
        <v>1005</v>
      </c>
      <c r="B1444" s="8">
        <v>1</v>
      </c>
      <c r="C1444" s="10" t="s">
        <v>644</v>
      </c>
      <c r="D1444" s="10" t="s">
        <v>482</v>
      </c>
      <c r="E1444" s="10" t="s">
        <v>2007</v>
      </c>
      <c r="F1444" s="33">
        <f t="shared" si="22"/>
        <v>-82.236111111111114</v>
      </c>
      <c r="G1444" s="8">
        <v>50.444444444444443</v>
      </c>
      <c r="H1444" s="8">
        <v>60.733333333333327</v>
      </c>
      <c r="I1444" s="14">
        <v>55.588888888888889</v>
      </c>
      <c r="J1444" s="14">
        <v>44.486111111111114</v>
      </c>
      <c r="K1444" s="8"/>
      <c r="L1444" s="11">
        <v>2</v>
      </c>
      <c r="M1444" s="11">
        <v>0</v>
      </c>
      <c r="N1444" s="11">
        <v>0</v>
      </c>
      <c r="O1444" s="11">
        <v>0</v>
      </c>
      <c r="P1444" s="11">
        <v>0</v>
      </c>
      <c r="Q1444" s="11">
        <v>0</v>
      </c>
      <c r="R1444" s="11">
        <v>1.75</v>
      </c>
      <c r="S1444" s="11">
        <v>0</v>
      </c>
      <c r="T1444" s="11">
        <v>0</v>
      </c>
      <c r="U1444" s="11">
        <v>0</v>
      </c>
      <c r="V1444" s="11">
        <v>0</v>
      </c>
      <c r="W1444" s="11">
        <v>1</v>
      </c>
      <c r="X1444" s="11">
        <v>0</v>
      </c>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36">
        <v>44</v>
      </c>
      <c r="AX1444" s="36">
        <v>0.48611111111111427</v>
      </c>
      <c r="AY1444" s="36">
        <v>181.75</v>
      </c>
      <c r="AZ1444" s="36">
        <v>182.75</v>
      </c>
      <c r="BA1444" s="36">
        <v>182.23611111111111</v>
      </c>
      <c r="BB1444" s="37">
        <f>SUMPRODUCT(L1444:X1444,分數請填寫在這邊!C$7:O$7)</f>
        <v>100</v>
      </c>
    </row>
    <row r="1445" spans="1:54" x14ac:dyDescent="0.25">
      <c r="A1445" s="8" t="s">
        <v>1005</v>
      </c>
      <c r="B1445" s="8">
        <v>2</v>
      </c>
      <c r="C1445" s="10" t="s">
        <v>644</v>
      </c>
      <c r="D1445" s="10" t="s">
        <v>2</v>
      </c>
      <c r="E1445" s="10" t="s">
        <v>2008</v>
      </c>
      <c r="F1445" s="33">
        <f t="shared" si="22"/>
        <v>27.686111111111103</v>
      </c>
      <c r="G1445" s="8">
        <v>42.9</v>
      </c>
      <c r="H1445" s="8">
        <v>58.151111111111113</v>
      </c>
      <c r="I1445" s="14">
        <v>50.525555555555556</v>
      </c>
      <c r="J1445" s="14">
        <v>38.156944444444449</v>
      </c>
      <c r="K1445" s="8"/>
      <c r="L1445" s="11">
        <v>1.5</v>
      </c>
      <c r="M1445" s="11">
        <v>2</v>
      </c>
      <c r="N1445" s="11">
        <v>0</v>
      </c>
      <c r="O1445" s="11">
        <v>0</v>
      </c>
      <c r="P1445" s="11">
        <v>0</v>
      </c>
      <c r="Q1445" s="11">
        <v>0</v>
      </c>
      <c r="R1445" s="11">
        <v>1</v>
      </c>
      <c r="S1445" s="11">
        <v>0</v>
      </c>
      <c r="T1445" s="11">
        <v>0</v>
      </c>
      <c r="U1445" s="11">
        <v>0</v>
      </c>
      <c r="V1445" s="11">
        <v>0</v>
      </c>
      <c r="W1445" s="11">
        <v>0</v>
      </c>
      <c r="X1445" s="11">
        <v>0</v>
      </c>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36">
        <v>38</v>
      </c>
      <c r="AX1445" s="36">
        <v>0.15694444444444855</v>
      </c>
      <c r="AY1445" s="36">
        <v>147</v>
      </c>
      <c r="AZ1445" s="36">
        <v>149</v>
      </c>
      <c r="BA1445" s="36">
        <v>147.3138888888889</v>
      </c>
      <c r="BB1445" s="37">
        <f>SUMPRODUCT(L1445:X1445,分數請填寫在這邊!C$7:O$7)</f>
        <v>175</v>
      </c>
    </row>
    <row r="1446" spans="1:54" x14ac:dyDescent="0.25">
      <c r="A1446" s="8" t="s">
        <v>1005</v>
      </c>
      <c r="B1446" s="8">
        <v>3</v>
      </c>
      <c r="C1446" s="10" t="s">
        <v>644</v>
      </c>
      <c r="D1446" s="10" t="s">
        <v>645</v>
      </c>
      <c r="E1446" s="10" t="s">
        <v>2009</v>
      </c>
      <c r="F1446" s="33">
        <f t="shared" si="22"/>
        <v>-50.867755681818181</v>
      </c>
      <c r="G1446" s="8">
        <v>44.837500000000006</v>
      </c>
      <c r="H1446" s="8">
        <v>56.550909090909087</v>
      </c>
      <c r="I1446" s="14">
        <v>50.694204545454546</v>
      </c>
      <c r="J1446" s="14">
        <v>38.367755681818188</v>
      </c>
      <c r="K1446" s="8"/>
      <c r="L1446" s="11">
        <v>1.25</v>
      </c>
      <c r="M1446" s="11">
        <v>1</v>
      </c>
      <c r="N1446" s="11">
        <v>0</v>
      </c>
      <c r="O1446" s="11">
        <v>0</v>
      </c>
      <c r="P1446" s="11">
        <v>0</v>
      </c>
      <c r="Q1446" s="11">
        <v>0</v>
      </c>
      <c r="R1446" s="11">
        <v>0</v>
      </c>
      <c r="S1446" s="11">
        <v>0</v>
      </c>
      <c r="T1446" s="11">
        <v>1</v>
      </c>
      <c r="U1446" s="11">
        <v>0</v>
      </c>
      <c r="V1446" s="11">
        <v>0</v>
      </c>
      <c r="W1446" s="11">
        <v>1.5</v>
      </c>
      <c r="X1446" s="11">
        <v>0</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36">
        <v>38</v>
      </c>
      <c r="AX1446" s="36">
        <v>0.36775568181818841</v>
      </c>
      <c r="AY1446" s="36">
        <v>163</v>
      </c>
      <c r="AZ1446" s="36">
        <v>164</v>
      </c>
      <c r="BA1446" s="36">
        <v>163.36775568181818</v>
      </c>
      <c r="BB1446" s="37">
        <f>SUMPRODUCT(L1446:X1446,分數請填寫在這邊!C$7:O$7)</f>
        <v>112.5</v>
      </c>
    </row>
    <row r="1447" spans="1:54" x14ac:dyDescent="0.25">
      <c r="A1447" s="8" t="s">
        <v>1005</v>
      </c>
      <c r="B1447" s="8">
        <v>4</v>
      </c>
      <c r="C1447" s="10" t="s">
        <v>644</v>
      </c>
      <c r="D1447" s="10" t="s">
        <v>646</v>
      </c>
      <c r="E1447" s="10" t="s">
        <v>2010</v>
      </c>
      <c r="F1447" s="33">
        <f t="shared" si="22"/>
        <v>-65.853962418300654</v>
      </c>
      <c r="G1447" s="8">
        <v>53.537777777777769</v>
      </c>
      <c r="H1447" s="8">
        <v>56.995294117647063</v>
      </c>
      <c r="I1447" s="14">
        <v>55.266535947712413</v>
      </c>
      <c r="J1447" s="14">
        <v>44.083169934640516</v>
      </c>
      <c r="K1447" s="8"/>
      <c r="L1447" s="11">
        <v>1</v>
      </c>
      <c r="M1447" s="11">
        <v>1.25</v>
      </c>
      <c r="N1447" s="11">
        <v>0</v>
      </c>
      <c r="O1447" s="11">
        <v>0</v>
      </c>
      <c r="P1447" s="11">
        <v>0</v>
      </c>
      <c r="Q1447" s="11">
        <v>0</v>
      </c>
      <c r="R1447" s="11">
        <v>1</v>
      </c>
      <c r="S1447" s="11">
        <v>0</v>
      </c>
      <c r="T1447" s="11">
        <v>1</v>
      </c>
      <c r="U1447" s="11">
        <v>0</v>
      </c>
      <c r="V1447" s="11">
        <v>1</v>
      </c>
      <c r="W1447" s="11">
        <v>0</v>
      </c>
      <c r="X1447" s="11">
        <v>0</v>
      </c>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36">
        <v>44</v>
      </c>
      <c r="AX1447" s="36">
        <v>8.3169934640515919E-2</v>
      </c>
      <c r="AY1447" s="36">
        <v>178.25</v>
      </c>
      <c r="AZ1447" s="36">
        <v>179.5</v>
      </c>
      <c r="BA1447" s="36">
        <v>178.35396241830065</v>
      </c>
      <c r="BB1447" s="37">
        <f>SUMPRODUCT(L1447:X1447,分數請填寫在這邊!C$7:O$7)</f>
        <v>112.5</v>
      </c>
    </row>
    <row r="1448" spans="1:54" x14ac:dyDescent="0.25">
      <c r="A1448" s="8" t="s">
        <v>1005</v>
      </c>
      <c r="B1448" s="8">
        <v>5</v>
      </c>
      <c r="C1448" s="10" t="s">
        <v>644</v>
      </c>
      <c r="D1448" s="10" t="s">
        <v>3</v>
      </c>
      <c r="E1448" s="10" t="s">
        <v>2011</v>
      </c>
      <c r="F1448" s="33">
        <f t="shared" si="22"/>
        <v>-15.883753501400548</v>
      </c>
      <c r="G1448" s="8">
        <v>35.818823529411766</v>
      </c>
      <c r="H1448" s="8">
        <v>49.152380952380952</v>
      </c>
      <c r="I1448" s="14">
        <v>42.485602240896355</v>
      </c>
      <c r="J1448" s="14">
        <v>28.107002801120444</v>
      </c>
      <c r="K1448" s="8"/>
      <c r="L1448" s="11">
        <v>1</v>
      </c>
      <c r="M1448" s="11">
        <v>1.25</v>
      </c>
      <c r="N1448" s="11">
        <v>0</v>
      </c>
      <c r="O1448" s="11">
        <v>0</v>
      </c>
      <c r="P1448" s="11">
        <v>0</v>
      </c>
      <c r="Q1448" s="11">
        <v>0</v>
      </c>
      <c r="R1448" s="11">
        <v>2</v>
      </c>
      <c r="S1448" s="11">
        <v>0</v>
      </c>
      <c r="T1448" s="11">
        <v>0</v>
      </c>
      <c r="U1448" s="11">
        <v>0</v>
      </c>
      <c r="V1448" s="11">
        <v>0</v>
      </c>
      <c r="W1448" s="11">
        <v>0</v>
      </c>
      <c r="X1448" s="11">
        <v>0</v>
      </c>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36">
        <v>28</v>
      </c>
      <c r="AX1448" s="36">
        <v>0.10700280112044425</v>
      </c>
      <c r="AY1448" s="36">
        <v>128.25</v>
      </c>
      <c r="AZ1448" s="36">
        <v>129.5</v>
      </c>
      <c r="BA1448" s="36">
        <v>128.38375350140055</v>
      </c>
      <c r="BB1448" s="37">
        <f>SUMPRODUCT(L1448:X1448,分數請填寫在這邊!C$7:O$7)</f>
        <v>112.5</v>
      </c>
    </row>
    <row r="1449" spans="1:54" x14ac:dyDescent="0.25">
      <c r="A1449" s="8" t="s">
        <v>1005</v>
      </c>
      <c r="B1449" s="8">
        <v>6</v>
      </c>
      <c r="C1449" s="10" t="s">
        <v>644</v>
      </c>
      <c r="D1449" s="10" t="s">
        <v>647</v>
      </c>
      <c r="E1449" s="10" t="s">
        <v>2012</v>
      </c>
      <c r="F1449" s="33">
        <f t="shared" si="22"/>
        <v>-83.394999999999982</v>
      </c>
      <c r="G1449" s="8">
        <v>44.431999999999995</v>
      </c>
      <c r="H1449" s="8">
        <v>58.199999999999996</v>
      </c>
      <c r="I1449" s="14">
        <v>51.315999999999995</v>
      </c>
      <c r="J1449" s="14">
        <v>39.144999999999996</v>
      </c>
      <c r="K1449" s="8"/>
      <c r="L1449" s="11">
        <v>0</v>
      </c>
      <c r="M1449" s="11">
        <v>1.5</v>
      </c>
      <c r="N1449" s="11">
        <v>0</v>
      </c>
      <c r="O1449" s="11">
        <v>0</v>
      </c>
      <c r="P1449" s="11">
        <v>0</v>
      </c>
      <c r="Q1449" s="11">
        <v>0</v>
      </c>
      <c r="R1449" s="11">
        <v>1.25</v>
      </c>
      <c r="S1449" s="11">
        <v>1</v>
      </c>
      <c r="T1449" s="11">
        <v>1</v>
      </c>
      <c r="U1449" s="11">
        <v>0</v>
      </c>
      <c r="V1449" s="11">
        <v>0</v>
      </c>
      <c r="W1449" s="11">
        <v>0</v>
      </c>
      <c r="X1449" s="11">
        <v>0</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36">
        <v>39</v>
      </c>
      <c r="AX1449" s="36">
        <v>0.14499999999999602</v>
      </c>
      <c r="AY1449" s="36">
        <v>158.25</v>
      </c>
      <c r="AZ1449" s="36">
        <v>159.25</v>
      </c>
      <c r="BA1449" s="36">
        <v>158.39499999999998</v>
      </c>
      <c r="BB1449" s="37">
        <f>SUMPRODUCT(L1449:X1449,分數請填寫在這邊!C$7:O$7)</f>
        <v>75</v>
      </c>
    </row>
    <row r="1450" spans="1:54" x14ac:dyDescent="0.25">
      <c r="A1450" s="8" t="s">
        <v>1005</v>
      </c>
      <c r="B1450" s="8">
        <v>7</v>
      </c>
      <c r="C1450" s="10" t="s">
        <v>644</v>
      </c>
      <c r="D1450" s="10" t="s">
        <v>51</v>
      </c>
      <c r="E1450" s="10" t="s">
        <v>2013</v>
      </c>
      <c r="F1450" s="33">
        <f t="shared" si="22"/>
        <v>7.0089285714285836</v>
      </c>
      <c r="G1450" s="8">
        <v>58.771428571428565</v>
      </c>
      <c r="H1450" s="8">
        <v>62.285714285714285</v>
      </c>
      <c r="I1450" s="14">
        <v>60.528571428571425</v>
      </c>
      <c r="J1450" s="14">
        <v>50.660714285714285</v>
      </c>
      <c r="K1450" s="8"/>
      <c r="L1450" s="11">
        <v>1.5</v>
      </c>
      <c r="M1450" s="11">
        <v>2</v>
      </c>
      <c r="N1450" s="11">
        <v>0</v>
      </c>
      <c r="O1450" s="11">
        <v>0</v>
      </c>
      <c r="P1450" s="11">
        <v>0</v>
      </c>
      <c r="Q1450" s="11">
        <v>0</v>
      </c>
      <c r="R1450" s="11">
        <v>0</v>
      </c>
      <c r="S1450" s="11">
        <v>0</v>
      </c>
      <c r="T1450" s="11">
        <v>1</v>
      </c>
      <c r="U1450" s="11">
        <v>0</v>
      </c>
      <c r="V1450" s="11">
        <v>0</v>
      </c>
      <c r="W1450" s="11">
        <v>0</v>
      </c>
      <c r="X1450" s="11">
        <v>0</v>
      </c>
      <c r="Y1450" s="8"/>
      <c r="Z1450" s="8"/>
      <c r="AA1450" s="8" t="s">
        <v>962</v>
      </c>
      <c r="AB1450" s="8" t="s">
        <v>955</v>
      </c>
      <c r="AC1450" s="8"/>
      <c r="AD1450" s="8"/>
      <c r="AE1450" s="8"/>
      <c r="AF1450" s="8"/>
      <c r="AG1450" s="8"/>
      <c r="AH1450" s="8"/>
      <c r="AI1450" s="8"/>
      <c r="AJ1450" s="8"/>
      <c r="AK1450" s="8"/>
      <c r="AL1450" s="8"/>
      <c r="AM1450" s="8"/>
      <c r="AN1450" s="8"/>
      <c r="AO1450" s="8"/>
      <c r="AP1450" s="8"/>
      <c r="AQ1450" s="8"/>
      <c r="AR1450" s="8"/>
      <c r="AS1450" s="8"/>
      <c r="AT1450" s="8"/>
      <c r="AU1450" s="8"/>
      <c r="AV1450" s="8"/>
      <c r="AW1450" s="36">
        <v>50</v>
      </c>
      <c r="AX1450" s="36">
        <v>0.6607142857142847</v>
      </c>
      <c r="AY1450" s="36">
        <v>167</v>
      </c>
      <c r="AZ1450" s="36">
        <v>168.5</v>
      </c>
      <c r="BA1450" s="36">
        <v>167.99107142857142</v>
      </c>
      <c r="BB1450" s="37">
        <f>SUMPRODUCT(L1450:X1450,分數請填寫在這邊!C$7:O$7)</f>
        <v>175</v>
      </c>
    </row>
    <row r="1451" spans="1:54" x14ac:dyDescent="0.25">
      <c r="A1451" s="8" t="s">
        <v>1005</v>
      </c>
      <c r="B1451" s="8">
        <v>8</v>
      </c>
      <c r="C1451" s="10" t="s">
        <v>644</v>
      </c>
      <c r="D1451" s="10" t="s">
        <v>19</v>
      </c>
      <c r="E1451" s="10" t="s">
        <v>2014</v>
      </c>
      <c r="F1451" s="33">
        <f t="shared" si="22"/>
        <v>-2.5</v>
      </c>
      <c r="G1451" s="8">
        <v>55.6</v>
      </c>
      <c r="H1451" s="8">
        <v>62.224999999999994</v>
      </c>
      <c r="I1451" s="14">
        <v>58.912499999999994</v>
      </c>
      <c r="J1451" s="14">
        <v>48.640624999999993</v>
      </c>
      <c r="K1451" s="8"/>
      <c r="L1451" s="11">
        <v>1</v>
      </c>
      <c r="M1451" s="11">
        <v>1.5</v>
      </c>
      <c r="N1451" s="11">
        <v>0</v>
      </c>
      <c r="O1451" s="11">
        <v>0</v>
      </c>
      <c r="P1451" s="11">
        <v>0</v>
      </c>
      <c r="Q1451" s="11">
        <v>0</v>
      </c>
      <c r="R1451" s="11">
        <v>0</v>
      </c>
      <c r="S1451" s="11">
        <v>0</v>
      </c>
      <c r="T1451" s="11">
        <v>1</v>
      </c>
      <c r="U1451" s="11">
        <v>0</v>
      </c>
      <c r="V1451" s="11">
        <v>0</v>
      </c>
      <c r="W1451" s="11">
        <v>0</v>
      </c>
      <c r="X1451" s="11">
        <v>0</v>
      </c>
      <c r="Y1451" s="8"/>
      <c r="Z1451" s="8"/>
      <c r="AA1451" s="8" t="s">
        <v>962</v>
      </c>
      <c r="AB1451" s="8" t="s">
        <v>955</v>
      </c>
      <c r="AC1451" s="8"/>
      <c r="AD1451" s="8"/>
      <c r="AE1451" s="8"/>
      <c r="AF1451" s="8"/>
      <c r="AG1451" s="8"/>
      <c r="AH1451" s="8"/>
      <c r="AI1451" s="8"/>
      <c r="AJ1451" s="8"/>
      <c r="AK1451" s="8"/>
      <c r="AL1451" s="8"/>
      <c r="AM1451" s="8"/>
      <c r="AN1451" s="8"/>
      <c r="AO1451" s="8"/>
      <c r="AP1451" s="8"/>
      <c r="AQ1451" s="8"/>
      <c r="AR1451" s="8"/>
      <c r="AS1451" s="8"/>
      <c r="AT1451" s="8"/>
      <c r="AU1451" s="8"/>
      <c r="AV1451" s="8"/>
      <c r="AW1451" s="36">
        <v>48</v>
      </c>
      <c r="AX1451" s="36">
        <v>0.64062499999999289</v>
      </c>
      <c r="AY1451" s="36">
        <v>127.5</v>
      </c>
      <c r="AZ1451" s="36">
        <v>127.5</v>
      </c>
      <c r="BA1451" s="36">
        <v>127.5</v>
      </c>
      <c r="BB1451" s="37">
        <f>SUMPRODUCT(L1451:X1451,分數請填寫在這邊!C$7:O$7)</f>
        <v>125</v>
      </c>
    </row>
    <row r="1452" spans="1:54" x14ac:dyDescent="0.25">
      <c r="A1452" s="8" t="s">
        <v>1005</v>
      </c>
      <c r="B1452" s="8">
        <v>9</v>
      </c>
      <c r="C1452" s="10" t="s">
        <v>644</v>
      </c>
      <c r="D1452" s="10" t="s">
        <v>52</v>
      </c>
      <c r="E1452" s="10" t="s">
        <v>2015</v>
      </c>
      <c r="F1452" s="33">
        <f t="shared" si="22"/>
        <v>-5</v>
      </c>
      <c r="G1452" s="8">
        <v>54.787499999999994</v>
      </c>
      <c r="H1452" s="8">
        <v>62.9375</v>
      </c>
      <c r="I1452" s="14">
        <v>58.862499999999997</v>
      </c>
      <c r="J1452" s="14">
        <v>48.578125</v>
      </c>
      <c r="K1452" s="8"/>
      <c r="L1452" s="11">
        <v>1.75</v>
      </c>
      <c r="M1452" s="11">
        <v>2</v>
      </c>
      <c r="N1452" s="11">
        <v>0</v>
      </c>
      <c r="O1452" s="11">
        <v>0</v>
      </c>
      <c r="P1452" s="11">
        <v>0</v>
      </c>
      <c r="Q1452" s="11">
        <v>0</v>
      </c>
      <c r="R1452" s="11">
        <v>1.5</v>
      </c>
      <c r="S1452" s="11">
        <v>0</v>
      </c>
      <c r="T1452" s="11">
        <v>0</v>
      </c>
      <c r="U1452" s="11">
        <v>0</v>
      </c>
      <c r="V1452" s="11">
        <v>0</v>
      </c>
      <c r="W1452" s="11">
        <v>0</v>
      </c>
      <c r="X1452" s="11">
        <v>0</v>
      </c>
      <c r="Y1452" s="8"/>
      <c r="Z1452" s="8"/>
      <c r="AA1452" s="8" t="s">
        <v>962</v>
      </c>
      <c r="AB1452" s="8" t="s">
        <v>955</v>
      </c>
      <c r="AC1452" s="8"/>
      <c r="AD1452" s="8"/>
      <c r="AE1452" s="8"/>
      <c r="AF1452" s="8"/>
      <c r="AG1452" s="8"/>
      <c r="AH1452" s="8"/>
      <c r="AI1452" s="8"/>
      <c r="AJ1452" s="8"/>
      <c r="AK1452" s="8"/>
      <c r="AL1452" s="8"/>
      <c r="AM1452" s="8"/>
      <c r="AN1452" s="8"/>
      <c r="AO1452" s="8"/>
      <c r="AP1452" s="8"/>
      <c r="AQ1452" s="8"/>
      <c r="AR1452" s="8"/>
      <c r="AS1452" s="8"/>
      <c r="AT1452" s="8"/>
      <c r="AU1452" s="8"/>
      <c r="AV1452" s="8"/>
      <c r="AW1452" s="36">
        <v>48</v>
      </c>
      <c r="AX1452" s="36">
        <v>0.578125</v>
      </c>
      <c r="AY1452" s="36">
        <v>192.5</v>
      </c>
      <c r="AZ1452" s="36">
        <v>192.5</v>
      </c>
      <c r="BA1452" s="36">
        <v>192.5</v>
      </c>
      <c r="BB1452" s="37">
        <f>SUMPRODUCT(L1452:X1452,分數請填寫在這邊!C$7:O$7)</f>
        <v>187.5</v>
      </c>
    </row>
    <row r="1453" spans="1:54" x14ac:dyDescent="0.25">
      <c r="A1453" s="8" t="s">
        <v>1005</v>
      </c>
      <c r="B1453" s="8">
        <v>10</v>
      </c>
      <c r="C1453" s="10" t="s">
        <v>644</v>
      </c>
      <c r="D1453" s="10" t="s">
        <v>50</v>
      </c>
      <c r="E1453" s="10" t="s">
        <v>2016</v>
      </c>
      <c r="F1453" s="33">
        <f t="shared" si="22"/>
        <v>-8</v>
      </c>
      <c r="G1453" s="8">
        <v>63.674999999999997</v>
      </c>
      <c r="H1453" s="8">
        <v>70.400000000000006</v>
      </c>
      <c r="I1453" s="14">
        <v>67.037499999999994</v>
      </c>
      <c r="J1453" s="14">
        <v>58.796874999999993</v>
      </c>
      <c r="K1453" s="8"/>
      <c r="L1453" s="11">
        <v>1</v>
      </c>
      <c r="M1453" s="11">
        <v>2</v>
      </c>
      <c r="N1453" s="11">
        <v>0</v>
      </c>
      <c r="O1453" s="11">
        <v>0</v>
      </c>
      <c r="P1453" s="11">
        <v>0</v>
      </c>
      <c r="Q1453" s="11">
        <v>0</v>
      </c>
      <c r="R1453" s="11">
        <v>0</v>
      </c>
      <c r="S1453" s="11">
        <v>0</v>
      </c>
      <c r="T1453" s="11">
        <v>1</v>
      </c>
      <c r="U1453" s="11">
        <v>0</v>
      </c>
      <c r="V1453" s="11">
        <v>0</v>
      </c>
      <c r="W1453" s="11">
        <v>0</v>
      </c>
      <c r="X1453" s="11">
        <v>0</v>
      </c>
      <c r="Y1453" s="8"/>
      <c r="Z1453" s="8"/>
      <c r="AA1453" s="8" t="s">
        <v>955</v>
      </c>
      <c r="AB1453" s="8" t="s">
        <v>955</v>
      </c>
      <c r="AC1453" s="8"/>
      <c r="AD1453" s="8"/>
      <c r="AE1453" s="8"/>
      <c r="AF1453" s="8"/>
      <c r="AG1453" s="8"/>
      <c r="AH1453" s="8"/>
      <c r="AI1453" s="8"/>
      <c r="AJ1453" s="8"/>
      <c r="AK1453" s="8"/>
      <c r="AL1453" s="8"/>
      <c r="AM1453" s="8"/>
      <c r="AN1453" s="8"/>
      <c r="AO1453" s="8"/>
      <c r="AP1453" s="8"/>
      <c r="AQ1453" s="8"/>
      <c r="AR1453" s="8"/>
      <c r="AS1453" s="8"/>
      <c r="AT1453" s="8"/>
      <c r="AU1453" s="8"/>
      <c r="AV1453" s="8"/>
      <c r="AW1453" s="36">
        <v>58</v>
      </c>
      <c r="AX1453" s="36">
        <v>0.79687499999999289</v>
      </c>
      <c r="AY1453" s="36">
        <v>158</v>
      </c>
      <c r="AZ1453" s="36">
        <v>158</v>
      </c>
      <c r="BA1453" s="36">
        <v>158</v>
      </c>
      <c r="BB1453" s="37">
        <f>SUMPRODUCT(L1453:X1453,分數請填寫在這邊!C$7:O$7)</f>
        <v>150</v>
      </c>
    </row>
    <row r="1454" spans="1:54" x14ac:dyDescent="0.25">
      <c r="A1454" s="8" t="s">
        <v>1005</v>
      </c>
      <c r="B1454" s="8">
        <v>11</v>
      </c>
      <c r="C1454" s="10" t="s">
        <v>644</v>
      </c>
      <c r="D1454" s="10" t="s">
        <v>918</v>
      </c>
      <c r="E1454" s="10" t="s">
        <v>2407</v>
      </c>
      <c r="F1454" s="33">
        <f t="shared" si="22"/>
        <v>32.159090909090907</v>
      </c>
      <c r="G1454" s="8">
        <v>33.872727272727275</v>
      </c>
      <c r="H1454" s="8">
        <v>50</v>
      </c>
      <c r="I1454" s="14">
        <v>41.936363636363637</v>
      </c>
      <c r="J1454" s="14">
        <v>27.420454545454547</v>
      </c>
      <c r="K1454" s="8"/>
      <c r="L1454" s="11">
        <v>2</v>
      </c>
      <c r="M1454" s="11">
        <v>2</v>
      </c>
      <c r="N1454" s="11">
        <v>0</v>
      </c>
      <c r="O1454" s="11">
        <v>0</v>
      </c>
      <c r="P1454" s="11">
        <v>0</v>
      </c>
      <c r="Q1454" s="11">
        <v>0</v>
      </c>
      <c r="R1454" s="11">
        <v>0</v>
      </c>
      <c r="S1454" s="11">
        <v>1.5</v>
      </c>
      <c r="T1454" s="11">
        <v>0</v>
      </c>
      <c r="U1454" s="11">
        <v>0</v>
      </c>
      <c r="V1454" s="11">
        <v>0</v>
      </c>
      <c r="W1454" s="11">
        <v>0</v>
      </c>
      <c r="X1454" s="11">
        <v>0</v>
      </c>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36">
        <v>27</v>
      </c>
      <c r="AX1454" s="36">
        <v>0.42045454545454675</v>
      </c>
      <c r="AY1454" s="36">
        <v>167</v>
      </c>
      <c r="AZ1454" s="36">
        <v>169</v>
      </c>
      <c r="BA1454" s="36">
        <v>167.84090909090909</v>
      </c>
      <c r="BB1454" s="37">
        <f>SUMPRODUCT(L1454:X1454,分數請填寫在這邊!C$7:O$7)</f>
        <v>200</v>
      </c>
    </row>
    <row r="1455" spans="1:54" x14ac:dyDescent="0.25">
      <c r="A1455" s="8" t="s">
        <v>1005</v>
      </c>
      <c r="B1455" s="8">
        <v>12</v>
      </c>
      <c r="C1455" s="10" t="s">
        <v>644</v>
      </c>
      <c r="D1455" s="10" t="s">
        <v>919</v>
      </c>
      <c r="E1455" s="10" t="s">
        <v>2408</v>
      </c>
      <c r="F1455" s="33">
        <f t="shared" si="22"/>
        <v>37.420454545454504</v>
      </c>
      <c r="G1455" s="8">
        <v>33.236363636363642</v>
      </c>
      <c r="H1455" s="8">
        <v>50</v>
      </c>
      <c r="I1455" s="14">
        <v>41.618181818181824</v>
      </c>
      <c r="J1455" s="14">
        <v>27.02272727272728</v>
      </c>
      <c r="K1455" s="8"/>
      <c r="L1455" s="11">
        <v>2</v>
      </c>
      <c r="M1455" s="11">
        <v>2</v>
      </c>
      <c r="N1455" s="11">
        <v>0</v>
      </c>
      <c r="O1455" s="11">
        <v>0</v>
      </c>
      <c r="P1455" s="11">
        <v>0</v>
      </c>
      <c r="Q1455" s="11">
        <v>0</v>
      </c>
      <c r="R1455" s="11">
        <v>1.5</v>
      </c>
      <c r="S1455" s="11">
        <v>0</v>
      </c>
      <c r="T1455" s="11">
        <v>0</v>
      </c>
      <c r="U1455" s="11">
        <v>0</v>
      </c>
      <c r="V1455" s="11">
        <v>0</v>
      </c>
      <c r="W1455" s="11">
        <v>0</v>
      </c>
      <c r="X1455" s="11">
        <v>0</v>
      </c>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36">
        <v>27</v>
      </c>
      <c r="AX1455" s="36">
        <v>2.2727272727280479E-2</v>
      </c>
      <c r="AY1455" s="36">
        <v>162.5</v>
      </c>
      <c r="AZ1455" s="36">
        <v>166</v>
      </c>
      <c r="BA1455" s="36">
        <v>162.5795454545455</v>
      </c>
      <c r="BB1455" s="37">
        <f>SUMPRODUCT(L1455:X1455,分數請填寫在這邊!C$7:O$7)</f>
        <v>200</v>
      </c>
    </row>
    <row r="1456" spans="1:54" x14ac:dyDescent="0.25">
      <c r="A1456" s="8" t="s">
        <v>1005</v>
      </c>
      <c r="B1456" s="8">
        <v>13</v>
      </c>
      <c r="C1456" s="10" t="s">
        <v>644</v>
      </c>
      <c r="D1456" s="10" t="s">
        <v>648</v>
      </c>
      <c r="E1456" s="10" t="s">
        <v>2017</v>
      </c>
      <c r="F1456" s="33">
        <f t="shared" si="22"/>
        <v>-11</v>
      </c>
      <c r="G1456" s="8">
        <v>55.228571428571435</v>
      </c>
      <c r="H1456" s="8">
        <v>59.599999999999994</v>
      </c>
      <c r="I1456" s="14">
        <v>57.414285714285711</v>
      </c>
      <c r="J1456" s="14">
        <v>46.767857142857139</v>
      </c>
      <c r="K1456" s="8"/>
      <c r="L1456" s="11">
        <v>1</v>
      </c>
      <c r="M1456" s="11">
        <v>1</v>
      </c>
      <c r="N1456" s="11">
        <v>0</v>
      </c>
      <c r="O1456" s="11">
        <v>0</v>
      </c>
      <c r="P1456" s="11">
        <v>0</v>
      </c>
      <c r="Q1456" s="11">
        <v>0</v>
      </c>
      <c r="R1456" s="11">
        <v>0</v>
      </c>
      <c r="S1456" s="11">
        <v>0</v>
      </c>
      <c r="T1456" s="11">
        <v>1</v>
      </c>
      <c r="U1456" s="11">
        <v>0</v>
      </c>
      <c r="V1456" s="11">
        <v>0</v>
      </c>
      <c r="W1456" s="11">
        <v>0</v>
      </c>
      <c r="X1456" s="11">
        <v>0</v>
      </c>
      <c r="Y1456" s="8"/>
      <c r="Z1456" s="8"/>
      <c r="AA1456" s="8" t="s">
        <v>962</v>
      </c>
      <c r="AB1456" s="8" t="s">
        <v>955</v>
      </c>
      <c r="AC1456" s="8"/>
      <c r="AD1456" s="8"/>
      <c r="AE1456" s="8"/>
      <c r="AF1456" s="8"/>
      <c r="AG1456" s="8"/>
      <c r="AH1456" s="8"/>
      <c r="AI1456" s="8"/>
      <c r="AJ1456" s="8"/>
      <c r="AK1456" s="8"/>
      <c r="AL1456" s="8"/>
      <c r="AM1456" s="8"/>
      <c r="AN1456" s="8"/>
      <c r="AO1456" s="8"/>
      <c r="AP1456" s="8"/>
      <c r="AQ1456" s="8"/>
      <c r="AR1456" s="8"/>
      <c r="AS1456" s="8"/>
      <c r="AT1456" s="8"/>
      <c r="AU1456" s="8"/>
      <c r="AV1456" s="8"/>
      <c r="AW1456" s="36">
        <v>46</v>
      </c>
      <c r="AX1456" s="36">
        <v>0.7678571428571388</v>
      </c>
      <c r="AY1456" s="36">
        <v>111</v>
      </c>
      <c r="AZ1456" s="36">
        <v>111</v>
      </c>
      <c r="BA1456" s="36">
        <v>111</v>
      </c>
      <c r="BB1456" s="37">
        <f>SUMPRODUCT(L1456:X1456,分數請填寫在這邊!C$7:O$7)</f>
        <v>100</v>
      </c>
    </row>
    <row r="1457" spans="1:54" x14ac:dyDescent="0.25">
      <c r="A1457" s="8" t="s">
        <v>1005</v>
      </c>
      <c r="B1457" s="8">
        <v>14</v>
      </c>
      <c r="C1457" s="10" t="s">
        <v>644</v>
      </c>
      <c r="D1457" s="10" t="s">
        <v>649</v>
      </c>
      <c r="E1457" s="10" t="s">
        <v>2018</v>
      </c>
      <c r="F1457" s="33">
        <f t="shared" si="22"/>
        <v>39.416666666666657</v>
      </c>
      <c r="G1457" s="8">
        <v>39</v>
      </c>
      <c r="H1457" s="8">
        <v>49.466666666666669</v>
      </c>
      <c r="I1457" s="14">
        <v>44.233333333333334</v>
      </c>
      <c r="J1457" s="14">
        <v>30.291666666666671</v>
      </c>
      <c r="K1457" s="8"/>
      <c r="L1457" s="11">
        <v>1.5</v>
      </c>
      <c r="M1457" s="11">
        <v>2</v>
      </c>
      <c r="N1457" s="11">
        <v>0</v>
      </c>
      <c r="O1457" s="11">
        <v>0</v>
      </c>
      <c r="P1457" s="11">
        <v>0</v>
      </c>
      <c r="Q1457" s="11">
        <v>0</v>
      </c>
      <c r="R1457" s="11">
        <v>0</v>
      </c>
      <c r="S1457" s="11">
        <v>0</v>
      </c>
      <c r="T1457" s="11">
        <v>1</v>
      </c>
      <c r="U1457" s="11">
        <v>0</v>
      </c>
      <c r="V1457" s="11">
        <v>0</v>
      </c>
      <c r="W1457" s="11">
        <v>0</v>
      </c>
      <c r="X1457" s="11">
        <v>0</v>
      </c>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36">
        <v>30</v>
      </c>
      <c r="AX1457" s="36">
        <v>0.2916666666666714</v>
      </c>
      <c r="AY1457" s="36">
        <v>135</v>
      </c>
      <c r="AZ1457" s="36">
        <v>137</v>
      </c>
      <c r="BA1457" s="36">
        <v>135.58333333333334</v>
      </c>
      <c r="BB1457" s="37">
        <f>SUMPRODUCT(L1457:X1457,分數請填寫在這邊!C$7:O$7)</f>
        <v>175</v>
      </c>
    </row>
    <row r="1458" spans="1:54" x14ac:dyDescent="0.25">
      <c r="A1458" s="8" t="s">
        <v>1005</v>
      </c>
      <c r="B1458" s="8">
        <v>15</v>
      </c>
      <c r="C1458" s="10" t="s">
        <v>644</v>
      </c>
      <c r="D1458" s="10" t="s">
        <v>650</v>
      </c>
      <c r="E1458" s="10" t="s">
        <v>2019</v>
      </c>
      <c r="F1458" s="33">
        <f t="shared" si="22"/>
        <v>7.8125</v>
      </c>
      <c r="G1458" s="8">
        <v>48.5</v>
      </c>
      <c r="H1458" s="8">
        <v>52.599999999999994</v>
      </c>
      <c r="I1458" s="14">
        <v>50.55</v>
      </c>
      <c r="J1458" s="14">
        <v>38.1875</v>
      </c>
      <c r="K1458" s="8"/>
      <c r="L1458" s="11">
        <v>2</v>
      </c>
      <c r="M1458" s="11">
        <v>1</v>
      </c>
      <c r="N1458" s="11">
        <v>0</v>
      </c>
      <c r="O1458" s="11">
        <v>0</v>
      </c>
      <c r="P1458" s="11">
        <v>0</v>
      </c>
      <c r="Q1458" s="11">
        <v>0</v>
      </c>
      <c r="R1458" s="11">
        <v>0</v>
      </c>
      <c r="S1458" s="11">
        <v>0</v>
      </c>
      <c r="T1458" s="11">
        <v>1</v>
      </c>
      <c r="U1458" s="11">
        <v>0</v>
      </c>
      <c r="V1458" s="11">
        <v>0</v>
      </c>
      <c r="W1458" s="11">
        <v>0</v>
      </c>
      <c r="X1458" s="11">
        <v>0</v>
      </c>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36">
        <v>38</v>
      </c>
      <c r="AX1458" s="36">
        <v>0.1875</v>
      </c>
      <c r="AY1458" s="36">
        <v>142</v>
      </c>
      <c r="AZ1458" s="36">
        <v>143</v>
      </c>
      <c r="BA1458" s="36">
        <v>142.1875</v>
      </c>
      <c r="BB1458" s="37">
        <f>SUMPRODUCT(L1458:X1458,分數請填寫在這邊!C$7:O$7)</f>
        <v>150</v>
      </c>
    </row>
    <row r="1459" spans="1:54" x14ac:dyDescent="0.25">
      <c r="A1459" s="8" t="s">
        <v>1005</v>
      </c>
      <c r="B1459" s="8">
        <v>16</v>
      </c>
      <c r="C1459" s="10" t="s">
        <v>644</v>
      </c>
      <c r="D1459" s="10" t="s">
        <v>2706</v>
      </c>
      <c r="E1459" s="10" t="s">
        <v>3059</v>
      </c>
      <c r="F1459" s="33">
        <f t="shared" si="22"/>
        <v>-33.5</v>
      </c>
      <c r="G1459" s="8">
        <v>50</v>
      </c>
      <c r="H1459" s="8">
        <v>62</v>
      </c>
      <c r="I1459" s="14">
        <v>56</v>
      </c>
      <c r="J1459" s="14">
        <v>45</v>
      </c>
      <c r="K1459" s="8"/>
      <c r="L1459" s="11">
        <v>1.5</v>
      </c>
      <c r="M1459" s="11">
        <v>1.5</v>
      </c>
      <c r="N1459" s="11">
        <v>0</v>
      </c>
      <c r="O1459" s="11">
        <v>0</v>
      </c>
      <c r="P1459" s="11">
        <v>0</v>
      </c>
      <c r="Q1459" s="11">
        <v>0</v>
      </c>
      <c r="R1459" s="11">
        <v>0</v>
      </c>
      <c r="S1459" s="11">
        <v>0</v>
      </c>
      <c r="T1459" s="11">
        <v>1</v>
      </c>
      <c r="U1459" s="11">
        <v>0</v>
      </c>
      <c r="V1459" s="11">
        <v>1.5</v>
      </c>
      <c r="W1459" s="11">
        <v>0</v>
      </c>
      <c r="X1459" s="11">
        <v>0</v>
      </c>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36">
        <v>45</v>
      </c>
      <c r="AX1459" s="36">
        <v>0</v>
      </c>
      <c r="AY1459" s="36">
        <v>183.5</v>
      </c>
      <c r="AZ1459" s="36">
        <v>187.5</v>
      </c>
      <c r="BA1459" s="36">
        <v>183.5</v>
      </c>
      <c r="BB1459" s="37">
        <f>SUMPRODUCT(L1459:X1459,分數請填寫在這邊!C$7:O$7)</f>
        <v>150</v>
      </c>
    </row>
    <row r="1460" spans="1:54" x14ac:dyDescent="0.25">
      <c r="A1460" s="8" t="s">
        <v>1005</v>
      </c>
      <c r="B1460" s="8">
        <v>17</v>
      </c>
      <c r="C1460" s="10" t="s">
        <v>644</v>
      </c>
      <c r="D1460" s="10" t="s">
        <v>2707</v>
      </c>
      <c r="E1460" s="10" t="s">
        <v>3060</v>
      </c>
      <c r="F1460" s="33">
        <f t="shared" si="22"/>
        <v>-20.5</v>
      </c>
      <c r="G1460" s="8">
        <v>50</v>
      </c>
      <c r="H1460" s="8">
        <v>62</v>
      </c>
      <c r="I1460" s="14">
        <v>56</v>
      </c>
      <c r="J1460" s="14">
        <v>45</v>
      </c>
      <c r="K1460" s="8"/>
      <c r="L1460" s="11">
        <v>1.5</v>
      </c>
      <c r="M1460" s="11">
        <v>1.5</v>
      </c>
      <c r="N1460" s="11">
        <v>0</v>
      </c>
      <c r="O1460" s="11">
        <v>0</v>
      </c>
      <c r="P1460" s="11">
        <v>0</v>
      </c>
      <c r="Q1460" s="11">
        <v>0</v>
      </c>
      <c r="R1460" s="11">
        <v>0</v>
      </c>
      <c r="S1460" s="11">
        <v>0</v>
      </c>
      <c r="T1460" s="11">
        <v>1</v>
      </c>
      <c r="U1460" s="11">
        <v>0</v>
      </c>
      <c r="V1460" s="11">
        <v>1</v>
      </c>
      <c r="W1460" s="11">
        <v>0</v>
      </c>
      <c r="X1460" s="11">
        <v>0</v>
      </c>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36">
        <v>45</v>
      </c>
      <c r="AX1460" s="36">
        <v>0</v>
      </c>
      <c r="AY1460" s="36">
        <v>170.5</v>
      </c>
      <c r="AZ1460" s="36">
        <v>174</v>
      </c>
      <c r="BA1460" s="36">
        <v>170.5</v>
      </c>
      <c r="BB1460" s="37">
        <f>SUMPRODUCT(L1460:X1460,分數請填寫在這邊!C$7:O$7)</f>
        <v>150</v>
      </c>
    </row>
    <row r="1461" spans="1:54" x14ac:dyDescent="0.25">
      <c r="A1461" s="8" t="s">
        <v>1005</v>
      </c>
      <c r="B1461" s="8">
        <v>18</v>
      </c>
      <c r="C1461" s="10" t="s">
        <v>644</v>
      </c>
      <c r="D1461" s="10" t="s">
        <v>2708</v>
      </c>
      <c r="E1461" s="10" t="s">
        <v>3061</v>
      </c>
      <c r="F1461" s="33">
        <f t="shared" si="22"/>
        <v>17.8125</v>
      </c>
      <c r="G1461" s="8">
        <v>35</v>
      </c>
      <c r="H1461" s="8">
        <v>50</v>
      </c>
      <c r="I1461" s="14">
        <v>42.5</v>
      </c>
      <c r="J1461" s="14">
        <v>28.125</v>
      </c>
      <c r="K1461" s="8"/>
      <c r="L1461" s="11">
        <v>2</v>
      </c>
      <c r="M1461" s="11">
        <v>1.5</v>
      </c>
      <c r="N1461" s="11">
        <v>0</v>
      </c>
      <c r="O1461" s="11">
        <v>0</v>
      </c>
      <c r="P1461" s="11">
        <v>0</v>
      </c>
      <c r="Q1461" s="11">
        <v>0</v>
      </c>
      <c r="R1461" s="11">
        <v>0</v>
      </c>
      <c r="S1461" s="11">
        <v>0</v>
      </c>
      <c r="T1461" s="11">
        <v>1.5</v>
      </c>
      <c r="U1461" s="11">
        <v>0</v>
      </c>
      <c r="V1461" s="11">
        <v>0</v>
      </c>
      <c r="W1461" s="11">
        <v>0</v>
      </c>
      <c r="X1461" s="11">
        <v>0</v>
      </c>
      <c r="Y1461" s="8" t="s">
        <v>962</v>
      </c>
      <c r="Z1461" s="8" t="s">
        <v>962</v>
      </c>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36">
        <v>28</v>
      </c>
      <c r="AX1461" s="36">
        <v>0.125</v>
      </c>
      <c r="AY1461" s="36">
        <v>157</v>
      </c>
      <c r="AZ1461" s="36">
        <v>158.5</v>
      </c>
      <c r="BA1461" s="36">
        <v>157.1875</v>
      </c>
      <c r="BB1461" s="37">
        <f>SUMPRODUCT(L1461:X1461,分數請填寫在這邊!C$7:O$7)</f>
        <v>175</v>
      </c>
    </row>
    <row r="1462" spans="1:54" x14ac:dyDescent="0.25">
      <c r="A1462" s="8" t="s">
        <v>1005</v>
      </c>
      <c r="B1462" s="8">
        <v>19</v>
      </c>
      <c r="C1462" s="10" t="s">
        <v>644</v>
      </c>
      <c r="D1462" s="10" t="s">
        <v>2709</v>
      </c>
      <c r="E1462" s="10" t="s">
        <v>3062</v>
      </c>
      <c r="F1462" s="33">
        <f t="shared" si="22"/>
        <v>17.8125</v>
      </c>
      <c r="G1462" s="8">
        <v>35</v>
      </c>
      <c r="H1462" s="8">
        <v>50</v>
      </c>
      <c r="I1462" s="14">
        <v>42.5</v>
      </c>
      <c r="J1462" s="14">
        <v>28.125</v>
      </c>
      <c r="K1462" s="8"/>
      <c r="L1462" s="11">
        <v>2</v>
      </c>
      <c r="M1462" s="11">
        <v>1.5</v>
      </c>
      <c r="N1462" s="11">
        <v>0</v>
      </c>
      <c r="O1462" s="11">
        <v>0</v>
      </c>
      <c r="P1462" s="11">
        <v>0</v>
      </c>
      <c r="Q1462" s="11">
        <v>0</v>
      </c>
      <c r="R1462" s="11">
        <v>0</v>
      </c>
      <c r="S1462" s="11">
        <v>0</v>
      </c>
      <c r="T1462" s="11">
        <v>1.5</v>
      </c>
      <c r="U1462" s="11">
        <v>0</v>
      </c>
      <c r="V1462" s="11">
        <v>0</v>
      </c>
      <c r="W1462" s="11">
        <v>0</v>
      </c>
      <c r="X1462" s="11">
        <v>0</v>
      </c>
      <c r="Y1462" s="8" t="s">
        <v>962</v>
      </c>
      <c r="Z1462" s="8" t="s">
        <v>955</v>
      </c>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36">
        <v>28</v>
      </c>
      <c r="AX1462" s="36">
        <v>0.125</v>
      </c>
      <c r="AY1462" s="36">
        <v>157</v>
      </c>
      <c r="AZ1462" s="36">
        <v>158.5</v>
      </c>
      <c r="BA1462" s="36">
        <v>157.1875</v>
      </c>
      <c r="BB1462" s="37">
        <f>SUMPRODUCT(L1462:X1462,分數請填寫在這邊!C$7:O$7)</f>
        <v>175</v>
      </c>
    </row>
    <row r="1463" spans="1:54" x14ac:dyDescent="0.25">
      <c r="A1463" s="8" t="s">
        <v>1005</v>
      </c>
      <c r="B1463" s="8">
        <v>20</v>
      </c>
      <c r="C1463" s="10" t="s">
        <v>644</v>
      </c>
      <c r="D1463" s="10" t="s">
        <v>55</v>
      </c>
      <c r="E1463" s="10" t="s">
        <v>2020</v>
      </c>
      <c r="F1463" s="33">
        <f t="shared" si="22"/>
        <v>93.5</v>
      </c>
      <c r="G1463" s="8">
        <v>50.92</v>
      </c>
      <c r="H1463" s="8">
        <v>55.887500000000003</v>
      </c>
      <c r="I1463" s="14">
        <v>53.403750000000002</v>
      </c>
      <c r="J1463" s="14">
        <v>54.471825000000003</v>
      </c>
      <c r="K1463" s="8"/>
      <c r="L1463" s="11">
        <v>0</v>
      </c>
      <c r="M1463" s="11">
        <v>1.25</v>
      </c>
      <c r="N1463" s="11">
        <v>1.5</v>
      </c>
      <c r="O1463" s="11">
        <v>0</v>
      </c>
      <c r="P1463" s="11">
        <v>0</v>
      </c>
      <c r="Q1463" s="11">
        <v>0</v>
      </c>
      <c r="R1463" s="11">
        <v>0</v>
      </c>
      <c r="S1463" s="11">
        <v>0</v>
      </c>
      <c r="T1463" s="11">
        <v>0</v>
      </c>
      <c r="U1463" s="11">
        <v>1.5</v>
      </c>
      <c r="V1463" s="11">
        <v>0</v>
      </c>
      <c r="W1463" s="11">
        <v>0</v>
      </c>
      <c r="X1463" s="11">
        <v>0</v>
      </c>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36">
        <v>41</v>
      </c>
      <c r="AX1463" s="36">
        <v>0.75468750000000284</v>
      </c>
      <c r="AY1463" s="36">
        <v>98</v>
      </c>
      <c r="AZ1463" s="36">
        <v>99.5</v>
      </c>
      <c r="BA1463" s="36">
        <v>119</v>
      </c>
      <c r="BB1463" s="37">
        <f>SUMPRODUCT(L1463:X1463,分數請填寫在這邊!C$7:O$7)</f>
        <v>212.5</v>
      </c>
    </row>
    <row r="1464" spans="1:54" x14ac:dyDescent="0.25">
      <c r="A1464" s="8" t="s">
        <v>1005</v>
      </c>
      <c r="B1464" s="8">
        <v>21</v>
      </c>
      <c r="C1464" s="10" t="s">
        <v>644</v>
      </c>
      <c r="D1464" s="10" t="s">
        <v>30</v>
      </c>
      <c r="E1464" s="10" t="s">
        <v>2021</v>
      </c>
      <c r="F1464" s="33">
        <f t="shared" si="22"/>
        <v>151.74333333333334</v>
      </c>
      <c r="G1464" s="8">
        <v>26.68</v>
      </c>
      <c r="H1464" s="8">
        <v>42.833333333333336</v>
      </c>
      <c r="I1464" s="14">
        <v>34.756666666666668</v>
      </c>
      <c r="J1464" s="14">
        <v>34.756666666666668</v>
      </c>
      <c r="K1464" s="8"/>
      <c r="L1464" s="11">
        <v>1.5</v>
      </c>
      <c r="M1464" s="11">
        <v>1</v>
      </c>
      <c r="N1464" s="11">
        <v>2</v>
      </c>
      <c r="O1464" s="11">
        <v>0</v>
      </c>
      <c r="P1464" s="11">
        <v>0</v>
      </c>
      <c r="Q1464" s="11">
        <v>0</v>
      </c>
      <c r="R1464" s="11">
        <v>0</v>
      </c>
      <c r="S1464" s="11">
        <v>0</v>
      </c>
      <c r="T1464" s="11">
        <v>0</v>
      </c>
      <c r="U1464" s="11">
        <v>0</v>
      </c>
      <c r="V1464" s="11">
        <v>0</v>
      </c>
      <c r="W1464" s="11">
        <v>0</v>
      </c>
      <c r="X1464" s="11">
        <v>2</v>
      </c>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36">
        <v>18</v>
      </c>
      <c r="AX1464" s="36">
        <v>0.44583333333332575</v>
      </c>
      <c r="AY1464" s="36">
        <v>133.5</v>
      </c>
      <c r="AZ1464" s="36">
        <v>135.5</v>
      </c>
      <c r="BA1464" s="36">
        <v>173.25666666666666</v>
      </c>
      <c r="BB1464" s="37">
        <f>SUMPRODUCT(L1464:X1464,分數請填寫在這邊!C$7:O$7)</f>
        <v>325</v>
      </c>
    </row>
    <row r="1465" spans="1:54" x14ac:dyDescent="0.25">
      <c r="A1465" s="8" t="s">
        <v>1005</v>
      </c>
      <c r="B1465" s="8">
        <v>22</v>
      </c>
      <c r="C1465" s="10" t="s">
        <v>644</v>
      </c>
      <c r="D1465" s="10" t="s">
        <v>98</v>
      </c>
      <c r="E1465" s="10" t="s">
        <v>2022</v>
      </c>
      <c r="F1465" s="33">
        <f t="shared" si="22"/>
        <v>93</v>
      </c>
      <c r="G1465" s="8">
        <v>57.98</v>
      </c>
      <c r="H1465" s="8">
        <v>57.375</v>
      </c>
      <c r="I1465" s="14">
        <v>57.677499999999995</v>
      </c>
      <c r="J1465" s="14">
        <v>58.831049999999998</v>
      </c>
      <c r="K1465" s="8"/>
      <c r="L1465" s="11">
        <v>0</v>
      </c>
      <c r="M1465" s="11">
        <v>1</v>
      </c>
      <c r="N1465" s="11">
        <v>1</v>
      </c>
      <c r="O1465" s="11">
        <v>1</v>
      </c>
      <c r="P1465" s="11">
        <v>1</v>
      </c>
      <c r="Q1465" s="11">
        <v>0</v>
      </c>
      <c r="R1465" s="11">
        <v>0</v>
      </c>
      <c r="S1465" s="11">
        <v>0</v>
      </c>
      <c r="T1465" s="11">
        <v>0</v>
      </c>
      <c r="U1465" s="11">
        <v>1</v>
      </c>
      <c r="V1465" s="11">
        <v>0</v>
      </c>
      <c r="W1465" s="11">
        <v>0</v>
      </c>
      <c r="X1465" s="11">
        <v>0</v>
      </c>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36">
        <v>47</v>
      </c>
      <c r="AX1465" s="36">
        <v>9.6874999999997158E-2</v>
      </c>
      <c r="AY1465" s="36">
        <v>132</v>
      </c>
      <c r="AZ1465" s="36">
        <v>134</v>
      </c>
      <c r="BA1465" s="36">
        <v>157</v>
      </c>
      <c r="BB1465" s="37">
        <f>SUMPRODUCT(L1465:X1465,分數請填寫在這邊!C$7:O$7)</f>
        <v>250</v>
      </c>
    </row>
    <row r="1466" spans="1:54" x14ac:dyDescent="0.25">
      <c r="A1466" s="8" t="s">
        <v>1005</v>
      </c>
      <c r="B1466" s="8">
        <v>23</v>
      </c>
      <c r="C1466" s="10" t="s">
        <v>644</v>
      </c>
      <c r="D1466" s="10" t="s">
        <v>99</v>
      </c>
      <c r="E1466" s="10" t="s">
        <v>2023</v>
      </c>
      <c r="F1466" s="33">
        <f t="shared" si="22"/>
        <v>73</v>
      </c>
      <c r="G1466" s="8">
        <v>52.725000000000001</v>
      </c>
      <c r="H1466" s="8">
        <v>58</v>
      </c>
      <c r="I1466" s="14">
        <v>55.362499999999997</v>
      </c>
      <c r="J1466" s="14">
        <v>56.469749999999998</v>
      </c>
      <c r="K1466" s="8"/>
      <c r="L1466" s="11">
        <v>1</v>
      </c>
      <c r="M1466" s="11">
        <v>1</v>
      </c>
      <c r="N1466" s="11">
        <v>0</v>
      </c>
      <c r="O1466" s="11">
        <v>1</v>
      </c>
      <c r="P1466" s="11">
        <v>2</v>
      </c>
      <c r="Q1466" s="11">
        <v>0</v>
      </c>
      <c r="R1466" s="11">
        <v>0</v>
      </c>
      <c r="S1466" s="11">
        <v>0</v>
      </c>
      <c r="T1466" s="11">
        <v>0</v>
      </c>
      <c r="U1466" s="11">
        <v>0</v>
      </c>
      <c r="V1466" s="11">
        <v>0</v>
      </c>
      <c r="W1466" s="11">
        <v>0</v>
      </c>
      <c r="X1466" s="11">
        <v>0</v>
      </c>
      <c r="Y1466" s="8"/>
      <c r="Z1466" s="8"/>
      <c r="AA1466" s="8" t="s">
        <v>962</v>
      </c>
      <c r="AB1466" s="8" t="s">
        <v>962</v>
      </c>
      <c r="AC1466" s="8"/>
      <c r="AD1466" s="8"/>
      <c r="AE1466" s="8"/>
      <c r="AF1466" s="8"/>
      <c r="AG1466" s="8"/>
      <c r="AH1466" s="8"/>
      <c r="AI1466" s="8"/>
      <c r="AJ1466" s="8"/>
      <c r="AK1466" s="8"/>
      <c r="AL1466" s="8"/>
      <c r="AM1466" s="8"/>
      <c r="AN1466" s="8"/>
      <c r="AO1466" s="8"/>
      <c r="AP1466" s="8"/>
      <c r="AQ1466" s="8"/>
      <c r="AR1466" s="8"/>
      <c r="AS1466" s="8"/>
      <c r="AT1466" s="8"/>
      <c r="AU1466" s="8"/>
      <c r="AV1466" s="8"/>
      <c r="AW1466" s="36">
        <v>44</v>
      </c>
      <c r="AX1466" s="36">
        <v>0.203125</v>
      </c>
      <c r="AY1466" s="36">
        <v>152</v>
      </c>
      <c r="AZ1466" s="36">
        <v>153</v>
      </c>
      <c r="BA1466" s="36">
        <v>177</v>
      </c>
      <c r="BB1466" s="37">
        <f>SUMPRODUCT(L1466:X1466,分數請填寫在這邊!C$7:O$7)</f>
        <v>250</v>
      </c>
    </row>
    <row r="1467" spans="1:54" x14ac:dyDescent="0.25">
      <c r="A1467" s="8" t="s">
        <v>1005</v>
      </c>
      <c r="B1467" s="8">
        <v>24</v>
      </c>
      <c r="C1467" s="10" t="s">
        <v>644</v>
      </c>
      <c r="D1467" s="10" t="s">
        <v>651</v>
      </c>
      <c r="E1467" s="10" t="s">
        <v>2024</v>
      </c>
      <c r="F1467" s="33">
        <f t="shared" si="22"/>
        <v>73.13</v>
      </c>
      <c r="G1467" s="8">
        <v>53.116666666666674</v>
      </c>
      <c r="H1467" s="8">
        <v>56.133333333333326</v>
      </c>
      <c r="I1467" s="14">
        <v>54.625</v>
      </c>
      <c r="J1467" s="14">
        <v>55.717500000000001</v>
      </c>
      <c r="K1467" s="8"/>
      <c r="L1467" s="11">
        <v>1</v>
      </c>
      <c r="M1467" s="11">
        <v>2</v>
      </c>
      <c r="N1467" s="11">
        <v>0</v>
      </c>
      <c r="O1467" s="11">
        <v>1</v>
      </c>
      <c r="P1467" s="11">
        <v>1</v>
      </c>
      <c r="Q1467" s="11">
        <v>0</v>
      </c>
      <c r="R1467" s="11">
        <v>0</v>
      </c>
      <c r="S1467" s="11">
        <v>0</v>
      </c>
      <c r="T1467" s="11">
        <v>0</v>
      </c>
      <c r="U1467" s="11">
        <v>0</v>
      </c>
      <c r="V1467" s="11">
        <v>0</v>
      </c>
      <c r="W1467" s="11">
        <v>0</v>
      </c>
      <c r="X1467" s="11">
        <v>0</v>
      </c>
      <c r="Y1467" s="8"/>
      <c r="Z1467" s="8"/>
      <c r="AA1467" s="8" t="s">
        <v>962</v>
      </c>
      <c r="AB1467" s="8" t="s">
        <v>955</v>
      </c>
      <c r="AC1467" s="8"/>
      <c r="AD1467" s="8"/>
      <c r="AE1467" s="8"/>
      <c r="AF1467" s="8"/>
      <c r="AG1467" s="8"/>
      <c r="AH1467" s="8"/>
      <c r="AI1467" s="8"/>
      <c r="AJ1467" s="8"/>
      <c r="AK1467" s="8"/>
      <c r="AL1467" s="8"/>
      <c r="AM1467" s="8"/>
      <c r="AN1467" s="8"/>
      <c r="AO1467" s="8"/>
      <c r="AP1467" s="8"/>
      <c r="AQ1467" s="8"/>
      <c r="AR1467" s="8"/>
      <c r="AS1467" s="8"/>
      <c r="AT1467" s="8"/>
      <c r="AU1467" s="8"/>
      <c r="AV1467" s="8"/>
      <c r="AW1467" s="36">
        <v>43</v>
      </c>
      <c r="AX1467" s="36">
        <v>0.28125</v>
      </c>
      <c r="AY1467" s="36">
        <v>151</v>
      </c>
      <c r="AZ1467" s="36">
        <v>153</v>
      </c>
      <c r="BA1467" s="36">
        <v>176.87</v>
      </c>
      <c r="BB1467" s="37">
        <f>SUMPRODUCT(L1467:X1467,分數請填寫在這邊!C$7:O$7)</f>
        <v>250</v>
      </c>
    </row>
    <row r="1468" spans="1:54" x14ac:dyDescent="0.25">
      <c r="A1468" s="8" t="s">
        <v>1005</v>
      </c>
      <c r="B1468" s="8">
        <v>25</v>
      </c>
      <c r="C1468" s="10" t="s">
        <v>644</v>
      </c>
      <c r="D1468" s="10" t="s">
        <v>250</v>
      </c>
      <c r="E1468" s="10" t="s">
        <v>2025</v>
      </c>
      <c r="F1468" s="33">
        <f t="shared" si="22"/>
        <v>155.72500000000002</v>
      </c>
      <c r="G1468" s="8">
        <v>33.86</v>
      </c>
      <c r="H1468" s="8">
        <v>46.65</v>
      </c>
      <c r="I1468" s="14">
        <v>40.254999999999995</v>
      </c>
      <c r="J1468" s="14">
        <v>40.254999999999995</v>
      </c>
      <c r="K1468" s="8"/>
      <c r="L1468" s="11">
        <v>0</v>
      </c>
      <c r="M1468" s="11">
        <v>2</v>
      </c>
      <c r="N1468" s="11">
        <v>1</v>
      </c>
      <c r="O1468" s="11">
        <v>2</v>
      </c>
      <c r="P1468" s="11">
        <v>0</v>
      </c>
      <c r="Q1468" s="11">
        <v>0</v>
      </c>
      <c r="R1468" s="11">
        <v>0</v>
      </c>
      <c r="S1468" s="11">
        <v>0</v>
      </c>
      <c r="T1468" s="11">
        <v>0</v>
      </c>
      <c r="U1468" s="11">
        <v>1</v>
      </c>
      <c r="V1468" s="11">
        <v>0</v>
      </c>
      <c r="W1468" s="11">
        <v>0</v>
      </c>
      <c r="X1468" s="11">
        <v>0</v>
      </c>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36">
        <v>25</v>
      </c>
      <c r="AX1468" s="36">
        <v>0.31874999999999432</v>
      </c>
      <c r="AY1468" s="36">
        <v>109</v>
      </c>
      <c r="AZ1468" s="36">
        <v>110</v>
      </c>
      <c r="BA1468" s="36">
        <v>144.27499999999998</v>
      </c>
      <c r="BB1468" s="37">
        <f>SUMPRODUCT(L1468:X1468,分數請填寫在這邊!C$7:O$7)</f>
        <v>300</v>
      </c>
    </row>
    <row r="1469" spans="1:54" x14ac:dyDescent="0.25">
      <c r="A1469" s="8" t="s">
        <v>1005</v>
      </c>
      <c r="B1469" s="8">
        <v>26</v>
      </c>
      <c r="C1469" s="10" t="s">
        <v>644</v>
      </c>
      <c r="D1469" s="10" t="s">
        <v>652</v>
      </c>
      <c r="E1469" s="10" t="s">
        <v>2026</v>
      </c>
      <c r="F1469" s="33">
        <f t="shared" si="22"/>
        <v>142.98928571428573</v>
      </c>
      <c r="G1469" s="8">
        <v>36.457142857142856</v>
      </c>
      <c r="H1469" s="8">
        <v>50.883333333333333</v>
      </c>
      <c r="I1469" s="14">
        <v>43.670238095238091</v>
      </c>
      <c r="J1469" s="14">
        <v>43.670238095238091</v>
      </c>
      <c r="K1469" s="8"/>
      <c r="L1469" s="11">
        <v>0</v>
      </c>
      <c r="M1469" s="11">
        <v>2</v>
      </c>
      <c r="N1469" s="11">
        <v>1</v>
      </c>
      <c r="O1469" s="11">
        <v>0</v>
      </c>
      <c r="P1469" s="11">
        <v>2</v>
      </c>
      <c r="Q1469" s="11">
        <v>0</v>
      </c>
      <c r="R1469" s="11">
        <v>0</v>
      </c>
      <c r="S1469" s="11">
        <v>0</v>
      </c>
      <c r="T1469" s="11">
        <v>0</v>
      </c>
      <c r="U1469" s="11">
        <v>1</v>
      </c>
      <c r="V1469" s="11">
        <v>0</v>
      </c>
      <c r="W1469" s="11">
        <v>0</v>
      </c>
      <c r="X1469" s="11">
        <v>0</v>
      </c>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36">
        <v>29</v>
      </c>
      <c r="AX1469" s="36">
        <v>0.5877976190476204</v>
      </c>
      <c r="AY1469" s="36">
        <v>119</v>
      </c>
      <c r="AZ1469" s="36">
        <v>120</v>
      </c>
      <c r="BA1469" s="36">
        <v>157.01071428571427</v>
      </c>
      <c r="BB1469" s="37">
        <f>SUMPRODUCT(L1469:X1469,分數請填寫在這邊!C$7:O$7)</f>
        <v>300</v>
      </c>
    </row>
    <row r="1470" spans="1:54" x14ac:dyDescent="0.25">
      <c r="A1470" s="8" t="s">
        <v>1005</v>
      </c>
      <c r="B1470" s="8">
        <v>27</v>
      </c>
      <c r="C1470" s="10" t="s">
        <v>644</v>
      </c>
      <c r="D1470" s="10" t="s">
        <v>653</v>
      </c>
      <c r="E1470" s="10" t="s">
        <v>2027</v>
      </c>
      <c r="F1470" s="33">
        <f t="shared" si="22"/>
        <v>147.11781249999999</v>
      </c>
      <c r="G1470" s="8">
        <v>34.8125</v>
      </c>
      <c r="H1470" s="8">
        <v>50.92</v>
      </c>
      <c r="I1470" s="14">
        <v>42.866250000000001</v>
      </c>
      <c r="J1470" s="14">
        <v>42.866250000000001</v>
      </c>
      <c r="K1470" s="8"/>
      <c r="L1470" s="11">
        <v>0</v>
      </c>
      <c r="M1470" s="11">
        <v>1</v>
      </c>
      <c r="N1470" s="11">
        <v>0</v>
      </c>
      <c r="O1470" s="11">
        <v>0</v>
      </c>
      <c r="P1470" s="11">
        <v>2</v>
      </c>
      <c r="Q1470" s="11">
        <v>0</v>
      </c>
      <c r="R1470" s="11">
        <v>0</v>
      </c>
      <c r="S1470" s="11">
        <v>0</v>
      </c>
      <c r="T1470" s="11">
        <v>0</v>
      </c>
      <c r="U1470" s="11">
        <v>2</v>
      </c>
      <c r="V1470" s="11">
        <v>0</v>
      </c>
      <c r="W1470" s="11">
        <v>0</v>
      </c>
      <c r="X1470" s="11">
        <v>1.75</v>
      </c>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36">
        <v>28</v>
      </c>
      <c r="AX1470" s="36">
        <v>0.58281250000000284</v>
      </c>
      <c r="AY1470" s="36">
        <v>148.25</v>
      </c>
      <c r="AZ1470" s="36">
        <v>153</v>
      </c>
      <c r="BA1470" s="36">
        <v>190.38218750000001</v>
      </c>
      <c r="BB1470" s="37">
        <f>SUMPRODUCT(L1470:X1470,分數請填寫在這邊!C$7:O$7)</f>
        <v>337.5</v>
      </c>
    </row>
    <row r="1471" spans="1:54" x14ac:dyDescent="0.25">
      <c r="A1471" s="8" t="s">
        <v>1005</v>
      </c>
      <c r="B1471" s="8">
        <v>28</v>
      </c>
      <c r="C1471" s="10" t="s">
        <v>644</v>
      </c>
      <c r="D1471" s="10" t="s">
        <v>27</v>
      </c>
      <c r="E1471" s="10" t="s">
        <v>3063</v>
      </c>
      <c r="F1471" s="33">
        <f t="shared" si="22"/>
        <v>68.25</v>
      </c>
      <c r="G1471" s="8">
        <v>50</v>
      </c>
      <c r="H1471" s="8">
        <v>65</v>
      </c>
      <c r="I1471" s="14">
        <v>57.5</v>
      </c>
      <c r="J1471" s="14">
        <v>46.875</v>
      </c>
      <c r="K1471" s="8"/>
      <c r="L1471" s="11">
        <v>1.25</v>
      </c>
      <c r="M1471" s="11">
        <v>1.5</v>
      </c>
      <c r="N1471" s="11">
        <v>0</v>
      </c>
      <c r="O1471" s="11">
        <v>0</v>
      </c>
      <c r="P1471" s="11">
        <v>0</v>
      </c>
      <c r="Q1471" s="11">
        <v>2</v>
      </c>
      <c r="R1471" s="11">
        <v>0</v>
      </c>
      <c r="S1471" s="11">
        <v>0</v>
      </c>
      <c r="T1471" s="11">
        <v>0</v>
      </c>
      <c r="U1471" s="11">
        <v>0</v>
      </c>
      <c r="V1471" s="11">
        <v>0</v>
      </c>
      <c r="W1471" s="11">
        <v>0</v>
      </c>
      <c r="X1471" s="11">
        <v>0</v>
      </c>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36">
        <v>46</v>
      </c>
      <c r="AX1471" s="36">
        <v>0.875</v>
      </c>
      <c r="AY1471" s="36">
        <v>167.5</v>
      </c>
      <c r="AZ1471" s="36">
        <v>169.5</v>
      </c>
      <c r="BA1471" s="36">
        <v>169.25</v>
      </c>
      <c r="BB1471" s="37">
        <f>SUMPRODUCT(L1471:X1471,分數請填寫在這邊!C$7:O$7)</f>
        <v>237.5</v>
      </c>
    </row>
    <row r="1472" spans="1:54" x14ac:dyDescent="0.25">
      <c r="A1472" s="8" t="s">
        <v>1006</v>
      </c>
      <c r="B1472" s="8">
        <v>1</v>
      </c>
      <c r="C1472" s="10" t="s">
        <v>654</v>
      </c>
      <c r="D1472" s="10" t="s">
        <v>50</v>
      </c>
      <c r="E1472" s="10" t="s">
        <v>2028</v>
      </c>
      <c r="F1472" s="33">
        <f t="shared" si="22"/>
        <v>-40.75</v>
      </c>
      <c r="G1472" s="8">
        <v>28.273333333333333</v>
      </c>
      <c r="H1472" s="8">
        <v>33.660869565217396</v>
      </c>
      <c r="I1472" s="14">
        <v>30.967101449275365</v>
      </c>
      <c r="J1472" s="14">
        <v>13.708876811594209</v>
      </c>
      <c r="K1472" s="8"/>
      <c r="L1472" s="11">
        <v>2</v>
      </c>
      <c r="M1472" s="11">
        <v>0</v>
      </c>
      <c r="N1472" s="11">
        <v>0</v>
      </c>
      <c r="O1472" s="11">
        <v>0</v>
      </c>
      <c r="P1472" s="11">
        <v>0</v>
      </c>
      <c r="Q1472" s="11">
        <v>0</v>
      </c>
      <c r="R1472" s="11">
        <v>2</v>
      </c>
      <c r="S1472" s="11">
        <v>0</v>
      </c>
      <c r="T1472" s="11">
        <v>0</v>
      </c>
      <c r="U1472" s="11">
        <v>0</v>
      </c>
      <c r="V1472" s="11">
        <v>1.75</v>
      </c>
      <c r="W1472" s="11">
        <v>0</v>
      </c>
      <c r="X1472" s="11">
        <v>0</v>
      </c>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36">
        <v>13</v>
      </c>
      <c r="AX1472" s="36">
        <v>0.70887681159420879</v>
      </c>
      <c r="AY1472" s="36">
        <v>140.75</v>
      </c>
      <c r="AZ1472" s="36">
        <v>140.75</v>
      </c>
      <c r="BA1472" s="36">
        <v>140.75</v>
      </c>
      <c r="BB1472" s="37">
        <f>SUMPRODUCT(L1472:X1472,分數請填寫在這邊!C$7:O$7)</f>
        <v>100</v>
      </c>
    </row>
    <row r="1473" spans="1:54" x14ac:dyDescent="0.25">
      <c r="A1473" s="8" t="s">
        <v>1006</v>
      </c>
      <c r="B1473" s="8">
        <v>2</v>
      </c>
      <c r="C1473" s="10" t="s">
        <v>654</v>
      </c>
      <c r="D1473" s="10" t="s">
        <v>86</v>
      </c>
      <c r="E1473" s="10" t="s">
        <v>3064</v>
      </c>
      <c r="F1473" s="33">
        <f t="shared" si="22"/>
        <v>187.5</v>
      </c>
      <c r="G1473" s="8">
        <v>5</v>
      </c>
      <c r="H1473" s="8">
        <v>20</v>
      </c>
      <c r="I1473" s="14">
        <v>12.5</v>
      </c>
      <c r="J1473" s="14">
        <v>-9.375</v>
      </c>
      <c r="K1473" s="8"/>
      <c r="L1473" s="11">
        <v>2</v>
      </c>
      <c r="M1473" s="11">
        <v>1.75</v>
      </c>
      <c r="N1473" s="11">
        <v>0</v>
      </c>
      <c r="O1473" s="11">
        <v>0</v>
      </c>
      <c r="P1473" s="11">
        <v>0</v>
      </c>
      <c r="Q1473" s="11">
        <v>0</v>
      </c>
      <c r="R1473" s="11">
        <v>0</v>
      </c>
      <c r="S1473" s="11">
        <v>2</v>
      </c>
      <c r="T1473" s="11">
        <v>0</v>
      </c>
      <c r="U1473" s="11">
        <v>0</v>
      </c>
      <c r="V1473" s="11">
        <v>0</v>
      </c>
      <c r="W1473" s="11">
        <v>0</v>
      </c>
      <c r="X1473" s="11">
        <v>0</v>
      </c>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36">
        <v>-10</v>
      </c>
      <c r="AX1473" s="36">
        <v>0.625</v>
      </c>
      <c r="AY1473" s="36">
        <v>0</v>
      </c>
      <c r="AZ1473" s="36">
        <v>0</v>
      </c>
      <c r="BA1473" s="36">
        <v>0</v>
      </c>
      <c r="BB1473" s="37">
        <f>SUMPRODUCT(L1473:X1473,分數請填寫在這邊!C$7:O$7)</f>
        <v>187.5</v>
      </c>
    </row>
    <row r="1474" spans="1:54" x14ac:dyDescent="0.25">
      <c r="A1474" s="8" t="s">
        <v>1006</v>
      </c>
      <c r="B1474" s="8">
        <v>3</v>
      </c>
      <c r="C1474" s="10" t="s">
        <v>654</v>
      </c>
      <c r="D1474" s="10" t="s">
        <v>655</v>
      </c>
      <c r="E1474" s="10" t="s">
        <v>2029</v>
      </c>
      <c r="F1474" s="33">
        <f t="shared" ref="F1474:F1537" si="23">BB1474-BA1474</f>
        <v>106.65059267241367</v>
      </c>
      <c r="G1474" s="8">
        <v>19.004137931034478</v>
      </c>
      <c r="H1474" s="8">
        <v>22.93</v>
      </c>
      <c r="I1474" s="14">
        <v>20.967068965517239</v>
      </c>
      <c r="J1474" s="14">
        <v>1.2088362068965637</v>
      </c>
      <c r="K1474" s="8"/>
      <c r="L1474" s="11">
        <v>2</v>
      </c>
      <c r="M1474" s="11">
        <v>1.75</v>
      </c>
      <c r="N1474" s="11">
        <v>0</v>
      </c>
      <c r="O1474" s="11">
        <v>0</v>
      </c>
      <c r="P1474" s="11">
        <v>0</v>
      </c>
      <c r="Q1474" s="11">
        <v>0</v>
      </c>
      <c r="R1474" s="11">
        <v>1.75</v>
      </c>
      <c r="S1474" s="11">
        <v>0</v>
      </c>
      <c r="T1474" s="11">
        <v>0</v>
      </c>
      <c r="U1474" s="11">
        <v>0</v>
      </c>
      <c r="V1474" s="11">
        <v>0</v>
      </c>
      <c r="W1474" s="11">
        <v>0</v>
      </c>
      <c r="X1474" s="11">
        <v>0</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36">
        <v>1</v>
      </c>
      <c r="AX1474" s="36">
        <v>0.20883620689656368</v>
      </c>
      <c r="AY1474" s="36">
        <v>78.5</v>
      </c>
      <c r="AZ1474" s="36">
        <v>89.75</v>
      </c>
      <c r="BA1474" s="36">
        <v>80.849407327586334</v>
      </c>
      <c r="BB1474" s="37">
        <f>SUMPRODUCT(L1474:X1474,分數請填寫在這邊!C$7:O$7)</f>
        <v>187.5</v>
      </c>
    </row>
    <row r="1475" spans="1:54" x14ac:dyDescent="0.25">
      <c r="A1475" s="8" t="s">
        <v>1006</v>
      </c>
      <c r="B1475" s="8">
        <v>4</v>
      </c>
      <c r="C1475" s="10" t="s">
        <v>654</v>
      </c>
      <c r="D1475" s="10" t="s">
        <v>656</v>
      </c>
      <c r="E1475" s="10" t="s">
        <v>2030</v>
      </c>
      <c r="F1475" s="33">
        <f t="shared" si="23"/>
        <v>100</v>
      </c>
      <c r="G1475" s="8">
        <v>7.7013333333333325</v>
      </c>
      <c r="H1475" s="8">
        <v>23.987499999999997</v>
      </c>
      <c r="I1475" s="14">
        <v>15.844416666666664</v>
      </c>
      <c r="J1475" s="14">
        <v>-5.1944791666666674</v>
      </c>
      <c r="K1475" s="8"/>
      <c r="L1475" s="11">
        <v>2</v>
      </c>
      <c r="M1475" s="11">
        <v>0</v>
      </c>
      <c r="N1475" s="11">
        <v>0</v>
      </c>
      <c r="O1475" s="11">
        <v>0</v>
      </c>
      <c r="P1475" s="11">
        <v>0</v>
      </c>
      <c r="Q1475" s="11">
        <v>0</v>
      </c>
      <c r="R1475" s="11">
        <v>1.75</v>
      </c>
      <c r="S1475" s="11">
        <v>2</v>
      </c>
      <c r="T1475" s="11">
        <v>0</v>
      </c>
      <c r="U1475" s="11">
        <v>0</v>
      </c>
      <c r="V1475" s="11">
        <v>0</v>
      </c>
      <c r="W1475" s="11">
        <v>0</v>
      </c>
      <c r="X1475" s="11">
        <v>0</v>
      </c>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36">
        <v>-6</v>
      </c>
      <c r="AX1475" s="36">
        <v>0.80552083333333258</v>
      </c>
      <c r="AY1475" s="36">
        <v>0</v>
      </c>
      <c r="AZ1475" s="36">
        <v>0</v>
      </c>
      <c r="BA1475" s="36">
        <v>0</v>
      </c>
      <c r="BB1475" s="37">
        <f>SUMPRODUCT(L1475:X1475,分數請填寫在這邊!C$7:O$7)</f>
        <v>100</v>
      </c>
    </row>
    <row r="1476" spans="1:54" x14ac:dyDescent="0.25">
      <c r="A1476" s="8" t="s">
        <v>1006</v>
      </c>
      <c r="B1476" s="8">
        <v>5</v>
      </c>
      <c r="C1476" s="10" t="s">
        <v>654</v>
      </c>
      <c r="D1476" s="10" t="s">
        <v>920</v>
      </c>
      <c r="E1476" s="10" t="s">
        <v>2409</v>
      </c>
      <c r="F1476" s="33">
        <f t="shared" si="23"/>
        <v>200</v>
      </c>
      <c r="G1476" s="8">
        <v>13.356521739130438</v>
      </c>
      <c r="H1476" s="8">
        <v>25</v>
      </c>
      <c r="I1476" s="14">
        <v>19.178260869565218</v>
      </c>
      <c r="J1476" s="14">
        <v>-1.0271739130434696</v>
      </c>
      <c r="K1476" s="8"/>
      <c r="L1476" s="11">
        <v>2</v>
      </c>
      <c r="M1476" s="11">
        <v>2</v>
      </c>
      <c r="N1476" s="11">
        <v>0</v>
      </c>
      <c r="O1476" s="11">
        <v>0</v>
      </c>
      <c r="P1476" s="11">
        <v>0</v>
      </c>
      <c r="Q1476" s="11">
        <v>0</v>
      </c>
      <c r="R1476" s="11">
        <v>0</v>
      </c>
      <c r="S1476" s="11">
        <v>0</v>
      </c>
      <c r="T1476" s="11">
        <v>1.75</v>
      </c>
      <c r="U1476" s="11">
        <v>0</v>
      </c>
      <c r="V1476" s="11">
        <v>0</v>
      </c>
      <c r="W1476" s="11">
        <v>0</v>
      </c>
      <c r="X1476" s="11">
        <v>0</v>
      </c>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36">
        <v>-2</v>
      </c>
      <c r="AX1476" s="36">
        <v>0.97282608695653039</v>
      </c>
      <c r="AY1476" s="36">
        <v>0</v>
      </c>
      <c r="AZ1476" s="36">
        <v>0</v>
      </c>
      <c r="BA1476" s="36">
        <v>0</v>
      </c>
      <c r="BB1476" s="37">
        <f>SUMPRODUCT(L1476:X1476,分數請填寫在這邊!C$7:O$7)</f>
        <v>200</v>
      </c>
    </row>
    <row r="1477" spans="1:54" x14ac:dyDescent="0.25">
      <c r="A1477" s="8" t="s">
        <v>1006</v>
      </c>
      <c r="B1477" s="8">
        <v>6</v>
      </c>
      <c r="C1477" s="10" t="s">
        <v>654</v>
      </c>
      <c r="D1477" s="10" t="s">
        <v>657</v>
      </c>
      <c r="E1477" s="10" t="s">
        <v>2031</v>
      </c>
      <c r="F1477" s="33">
        <f t="shared" si="23"/>
        <v>100</v>
      </c>
      <c r="G1477" s="8">
        <v>5.7000000000000011</v>
      </c>
      <c r="H1477" s="8">
        <v>24.44</v>
      </c>
      <c r="I1477" s="14">
        <v>15.07</v>
      </c>
      <c r="J1477" s="14">
        <v>-6.1625000000000085</v>
      </c>
      <c r="K1477" s="8"/>
      <c r="L1477" s="11">
        <v>2</v>
      </c>
      <c r="M1477" s="11">
        <v>0</v>
      </c>
      <c r="N1477" s="11">
        <v>0</v>
      </c>
      <c r="O1477" s="11">
        <v>0</v>
      </c>
      <c r="P1477" s="11">
        <v>0</v>
      </c>
      <c r="Q1477" s="11">
        <v>0</v>
      </c>
      <c r="R1477" s="11">
        <v>0</v>
      </c>
      <c r="S1477" s="11">
        <v>0</v>
      </c>
      <c r="T1477" s="11">
        <v>1.75</v>
      </c>
      <c r="U1477" s="11">
        <v>0</v>
      </c>
      <c r="V1477" s="11">
        <v>0</v>
      </c>
      <c r="W1477" s="11">
        <v>2</v>
      </c>
      <c r="X1477" s="11">
        <v>0</v>
      </c>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36">
        <v>-7</v>
      </c>
      <c r="AX1477" s="36">
        <v>0.83749999999999147</v>
      </c>
      <c r="AY1477" s="36">
        <v>0</v>
      </c>
      <c r="AZ1477" s="36">
        <v>0</v>
      </c>
      <c r="BA1477" s="36">
        <v>0</v>
      </c>
      <c r="BB1477" s="37">
        <f>SUMPRODUCT(L1477:X1477,分數請填寫在這邊!C$7:O$7)</f>
        <v>100</v>
      </c>
    </row>
    <row r="1478" spans="1:54" x14ac:dyDescent="0.25">
      <c r="A1478" s="8" t="s">
        <v>1006</v>
      </c>
      <c r="B1478" s="8">
        <v>7</v>
      </c>
      <c r="C1478" s="10" t="s">
        <v>654</v>
      </c>
      <c r="D1478" s="10" t="s">
        <v>658</v>
      </c>
      <c r="E1478" s="10" t="s">
        <v>2032</v>
      </c>
      <c r="F1478" s="33">
        <f t="shared" si="23"/>
        <v>100</v>
      </c>
      <c r="G1478" s="8">
        <v>13.286956521739132</v>
      </c>
      <c r="H1478" s="8">
        <v>22.139130434782611</v>
      </c>
      <c r="I1478" s="14">
        <v>17.713043478260872</v>
      </c>
      <c r="J1478" s="14">
        <v>-2.8586956521739069</v>
      </c>
      <c r="K1478" s="8"/>
      <c r="L1478" s="11">
        <v>2</v>
      </c>
      <c r="M1478" s="11">
        <v>0</v>
      </c>
      <c r="N1478" s="11">
        <v>0</v>
      </c>
      <c r="O1478" s="11">
        <v>0</v>
      </c>
      <c r="P1478" s="11">
        <v>0</v>
      </c>
      <c r="Q1478" s="11">
        <v>0</v>
      </c>
      <c r="R1478" s="11">
        <v>0</v>
      </c>
      <c r="S1478" s="11">
        <v>0</v>
      </c>
      <c r="T1478" s="11">
        <v>1.75</v>
      </c>
      <c r="U1478" s="11">
        <v>0</v>
      </c>
      <c r="V1478" s="11">
        <v>0</v>
      </c>
      <c r="W1478" s="11">
        <v>2</v>
      </c>
      <c r="X1478" s="11">
        <v>0</v>
      </c>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36">
        <v>-3</v>
      </c>
      <c r="AX1478" s="36">
        <v>0.14130434782609314</v>
      </c>
      <c r="AY1478" s="36">
        <v>0</v>
      </c>
      <c r="AZ1478" s="36">
        <v>0</v>
      </c>
      <c r="BA1478" s="36">
        <v>0</v>
      </c>
      <c r="BB1478" s="37">
        <f>SUMPRODUCT(L1478:X1478,分數請填寫在這邊!C$7:O$7)</f>
        <v>100</v>
      </c>
    </row>
    <row r="1479" spans="1:54" x14ac:dyDescent="0.25">
      <c r="A1479" s="8" t="s">
        <v>1006</v>
      </c>
      <c r="B1479" s="8">
        <v>8</v>
      </c>
      <c r="C1479" s="10" t="s">
        <v>654</v>
      </c>
      <c r="D1479" s="10" t="s">
        <v>659</v>
      </c>
      <c r="E1479" s="10" t="s">
        <v>2033</v>
      </c>
      <c r="F1479" s="33">
        <f t="shared" si="23"/>
        <v>-53.241802536231859</v>
      </c>
      <c r="G1479" s="8">
        <v>17.326666666666664</v>
      </c>
      <c r="H1479" s="8">
        <v>38.208695652173908</v>
      </c>
      <c r="I1479" s="14">
        <v>27.767681159420285</v>
      </c>
      <c r="J1479" s="14">
        <v>9.709601449275354</v>
      </c>
      <c r="K1479" s="8"/>
      <c r="L1479" s="11">
        <v>2</v>
      </c>
      <c r="M1479" s="11">
        <v>0</v>
      </c>
      <c r="N1479" s="11">
        <v>0</v>
      </c>
      <c r="O1479" s="11">
        <v>0</v>
      </c>
      <c r="P1479" s="11">
        <v>0</v>
      </c>
      <c r="Q1479" s="11">
        <v>0</v>
      </c>
      <c r="R1479" s="11">
        <v>0</v>
      </c>
      <c r="S1479" s="11">
        <v>0</v>
      </c>
      <c r="T1479" s="11">
        <v>1.75</v>
      </c>
      <c r="U1479" s="11">
        <v>0</v>
      </c>
      <c r="V1479" s="11">
        <v>0</v>
      </c>
      <c r="W1479" s="11">
        <v>2</v>
      </c>
      <c r="X1479" s="11">
        <v>0</v>
      </c>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36">
        <v>9</v>
      </c>
      <c r="AX1479" s="36">
        <v>0.70960144927535396</v>
      </c>
      <c r="AY1479" s="36">
        <v>152</v>
      </c>
      <c r="AZ1479" s="36">
        <v>153.75</v>
      </c>
      <c r="BA1479" s="36">
        <v>153.24180253623186</v>
      </c>
      <c r="BB1479" s="37">
        <f>SUMPRODUCT(L1479:X1479,分數請填寫在這邊!C$7:O$7)</f>
        <v>100</v>
      </c>
    </row>
    <row r="1480" spans="1:54" x14ac:dyDescent="0.25">
      <c r="A1480" s="8" t="s">
        <v>1006</v>
      </c>
      <c r="B1480" s="8">
        <v>9</v>
      </c>
      <c r="C1480" s="10" t="s">
        <v>654</v>
      </c>
      <c r="D1480" s="10" t="s">
        <v>212</v>
      </c>
      <c r="E1480" s="10" t="s">
        <v>2034</v>
      </c>
      <c r="F1480" s="33">
        <f t="shared" si="23"/>
        <v>22.860197368420629</v>
      </c>
      <c r="G1480" s="8">
        <v>7.1499999999999986</v>
      </c>
      <c r="H1480" s="8">
        <v>34.294736842105266</v>
      </c>
      <c r="I1480" s="14">
        <v>20.722368421052632</v>
      </c>
      <c r="J1480" s="14">
        <v>0.90296052631579471</v>
      </c>
      <c r="K1480" s="8"/>
      <c r="L1480" s="11">
        <v>2</v>
      </c>
      <c r="M1480" s="11">
        <v>0</v>
      </c>
      <c r="N1480" s="11">
        <v>0</v>
      </c>
      <c r="O1480" s="11">
        <v>0</v>
      </c>
      <c r="P1480" s="11">
        <v>0</v>
      </c>
      <c r="Q1480" s="11">
        <v>0</v>
      </c>
      <c r="R1480" s="11">
        <v>1</v>
      </c>
      <c r="S1480" s="11">
        <v>0</v>
      </c>
      <c r="T1480" s="11">
        <v>0</v>
      </c>
      <c r="U1480" s="11">
        <v>0</v>
      </c>
      <c r="V1480" s="11">
        <v>0</v>
      </c>
      <c r="W1480" s="11">
        <v>2</v>
      </c>
      <c r="X1480" s="11">
        <v>0</v>
      </c>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36">
        <v>0</v>
      </c>
      <c r="AX1480" s="36">
        <v>0.90296052631579471</v>
      </c>
      <c r="AY1480" s="36">
        <v>4</v>
      </c>
      <c r="AZ1480" s="36">
        <v>85</v>
      </c>
      <c r="BA1480" s="36">
        <v>77.139802631579371</v>
      </c>
      <c r="BB1480" s="37">
        <f>SUMPRODUCT(L1480:X1480,分數請填寫在這邊!C$7:O$7)</f>
        <v>100</v>
      </c>
    </row>
    <row r="1481" spans="1:54" x14ac:dyDescent="0.25">
      <c r="A1481" s="8" t="s">
        <v>1006</v>
      </c>
      <c r="B1481" s="8">
        <v>10</v>
      </c>
      <c r="C1481" s="10" t="s">
        <v>654</v>
      </c>
      <c r="D1481" s="10" t="s">
        <v>660</v>
      </c>
      <c r="E1481" s="10" t="s">
        <v>2035</v>
      </c>
      <c r="F1481" s="33">
        <f t="shared" si="23"/>
        <v>96.14473684210526</v>
      </c>
      <c r="G1481" s="8">
        <v>6.7421052631578959</v>
      </c>
      <c r="H1481" s="8">
        <v>33.200000000000003</v>
      </c>
      <c r="I1481" s="14">
        <v>19.971052631578949</v>
      </c>
      <c r="J1481" s="14">
        <v>-3.6184210526315042E-2</v>
      </c>
      <c r="K1481" s="8"/>
      <c r="L1481" s="11">
        <v>2</v>
      </c>
      <c r="M1481" s="11">
        <v>0</v>
      </c>
      <c r="N1481" s="11">
        <v>0</v>
      </c>
      <c r="O1481" s="11">
        <v>0</v>
      </c>
      <c r="P1481" s="11">
        <v>0</v>
      </c>
      <c r="Q1481" s="11">
        <v>0</v>
      </c>
      <c r="R1481" s="11">
        <v>2</v>
      </c>
      <c r="S1481" s="11">
        <v>1.5</v>
      </c>
      <c r="T1481" s="11">
        <v>0</v>
      </c>
      <c r="U1481" s="11">
        <v>0</v>
      </c>
      <c r="V1481" s="11">
        <v>0</v>
      </c>
      <c r="W1481" s="11">
        <v>0</v>
      </c>
      <c r="X1481" s="11">
        <v>0</v>
      </c>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36">
        <v>-1</v>
      </c>
      <c r="AX1481" s="36">
        <v>0.96381578947368496</v>
      </c>
      <c r="AY1481" s="36">
        <v>0</v>
      </c>
      <c r="AZ1481" s="36">
        <v>4</v>
      </c>
      <c r="BA1481" s="36">
        <v>3.8552631578947398</v>
      </c>
      <c r="BB1481" s="37">
        <f>SUMPRODUCT(L1481:X1481,分數請填寫在這邊!C$7:O$7)</f>
        <v>100</v>
      </c>
    </row>
    <row r="1482" spans="1:54" x14ac:dyDescent="0.25">
      <c r="A1482" s="8" t="s">
        <v>1006</v>
      </c>
      <c r="B1482" s="8">
        <v>11</v>
      </c>
      <c r="C1482" s="10" t="s">
        <v>654</v>
      </c>
      <c r="D1482" s="10" t="s">
        <v>2</v>
      </c>
      <c r="E1482" s="10" t="s">
        <v>2036</v>
      </c>
      <c r="F1482" s="33">
        <f t="shared" si="23"/>
        <v>200</v>
      </c>
      <c r="G1482" s="8">
        <v>4.5391304347826074</v>
      </c>
      <c r="H1482" s="8">
        <v>25.469565217391303</v>
      </c>
      <c r="I1482" s="14">
        <v>15.004347826086954</v>
      </c>
      <c r="J1482" s="14">
        <v>-6.2445652173912976</v>
      </c>
      <c r="K1482" s="8"/>
      <c r="L1482" s="11">
        <v>2</v>
      </c>
      <c r="M1482" s="11">
        <v>2</v>
      </c>
      <c r="N1482" s="11">
        <v>0</v>
      </c>
      <c r="O1482" s="11">
        <v>0</v>
      </c>
      <c r="P1482" s="11">
        <v>0</v>
      </c>
      <c r="Q1482" s="11">
        <v>0</v>
      </c>
      <c r="R1482" s="11">
        <v>1.75</v>
      </c>
      <c r="S1482" s="11">
        <v>0</v>
      </c>
      <c r="T1482" s="11">
        <v>0</v>
      </c>
      <c r="U1482" s="11">
        <v>0</v>
      </c>
      <c r="V1482" s="11">
        <v>0</v>
      </c>
      <c r="W1482" s="11">
        <v>0</v>
      </c>
      <c r="X1482" s="11">
        <v>0</v>
      </c>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36">
        <v>-7</v>
      </c>
      <c r="AX1482" s="36">
        <v>0.75543478260870245</v>
      </c>
      <c r="AY1482" s="36">
        <v>0</v>
      </c>
      <c r="AZ1482" s="36">
        <v>0</v>
      </c>
      <c r="BA1482" s="36">
        <v>0</v>
      </c>
      <c r="BB1482" s="37">
        <f>SUMPRODUCT(L1482:X1482,分數請填寫在這邊!C$7:O$7)</f>
        <v>200</v>
      </c>
    </row>
    <row r="1483" spans="1:54" x14ac:dyDescent="0.25">
      <c r="A1483" s="8" t="s">
        <v>1006</v>
      </c>
      <c r="B1483" s="8">
        <v>12</v>
      </c>
      <c r="C1483" s="10" t="s">
        <v>654</v>
      </c>
      <c r="D1483" s="10" t="s">
        <v>661</v>
      </c>
      <c r="E1483" s="10" t="s">
        <v>2037</v>
      </c>
      <c r="F1483" s="33">
        <f t="shared" si="23"/>
        <v>95.884583333333325</v>
      </c>
      <c r="G1483" s="8">
        <v>9.2773333333333348</v>
      </c>
      <c r="H1483" s="8">
        <v>36.32</v>
      </c>
      <c r="I1483" s="14">
        <v>22.798666666666669</v>
      </c>
      <c r="J1483" s="14">
        <v>3.4983333333333348</v>
      </c>
      <c r="K1483" s="8"/>
      <c r="L1483" s="11">
        <v>2</v>
      </c>
      <c r="M1483" s="11">
        <v>2</v>
      </c>
      <c r="N1483" s="11">
        <v>0</v>
      </c>
      <c r="O1483" s="11">
        <v>0</v>
      </c>
      <c r="P1483" s="11">
        <v>0</v>
      </c>
      <c r="Q1483" s="11">
        <v>0</v>
      </c>
      <c r="R1483" s="11">
        <v>1.75</v>
      </c>
      <c r="S1483" s="11">
        <v>0</v>
      </c>
      <c r="T1483" s="11">
        <v>0</v>
      </c>
      <c r="U1483" s="11">
        <v>0</v>
      </c>
      <c r="V1483" s="11">
        <v>0</v>
      </c>
      <c r="W1483" s="11">
        <v>0</v>
      </c>
      <c r="X1483" s="11">
        <v>0</v>
      </c>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36">
        <v>3</v>
      </c>
      <c r="AX1483" s="36">
        <v>0.49833333333333485</v>
      </c>
      <c r="AY1483" s="36">
        <v>101.25</v>
      </c>
      <c r="AZ1483" s="36">
        <v>107</v>
      </c>
      <c r="BA1483" s="36">
        <v>104.11541666666668</v>
      </c>
      <c r="BB1483" s="37">
        <f>SUMPRODUCT(L1483:X1483,分數請填寫在這邊!C$7:O$7)</f>
        <v>200</v>
      </c>
    </row>
    <row r="1484" spans="1:54" x14ac:dyDescent="0.25">
      <c r="A1484" s="8" t="s">
        <v>1006</v>
      </c>
      <c r="B1484" s="8">
        <v>13</v>
      </c>
      <c r="C1484" s="10" t="s">
        <v>654</v>
      </c>
      <c r="D1484" s="10" t="s">
        <v>662</v>
      </c>
      <c r="E1484" s="10" t="s">
        <v>2038</v>
      </c>
      <c r="F1484" s="33">
        <f t="shared" si="23"/>
        <v>123.32421874999892</v>
      </c>
      <c r="G1484" s="8">
        <v>8.4000000000000021</v>
      </c>
      <c r="H1484" s="8">
        <v>33.125</v>
      </c>
      <c r="I1484" s="14">
        <v>20.762500000000003</v>
      </c>
      <c r="J1484" s="14">
        <v>0.95312500000001421</v>
      </c>
      <c r="K1484" s="8"/>
      <c r="L1484" s="11">
        <v>2</v>
      </c>
      <c r="M1484" s="11">
        <v>2</v>
      </c>
      <c r="N1484" s="11">
        <v>0</v>
      </c>
      <c r="O1484" s="11">
        <v>0</v>
      </c>
      <c r="P1484" s="11">
        <v>0</v>
      </c>
      <c r="Q1484" s="11">
        <v>0</v>
      </c>
      <c r="R1484" s="11">
        <v>1.75</v>
      </c>
      <c r="S1484" s="11">
        <v>0</v>
      </c>
      <c r="T1484" s="11">
        <v>0</v>
      </c>
      <c r="U1484" s="11">
        <v>0</v>
      </c>
      <c r="V1484" s="11">
        <v>0</v>
      </c>
      <c r="W1484" s="11">
        <v>0</v>
      </c>
      <c r="X1484" s="11">
        <v>0</v>
      </c>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36">
        <v>0</v>
      </c>
      <c r="AX1484" s="36">
        <v>0.95312500000001421</v>
      </c>
      <c r="AY1484" s="36">
        <v>4</v>
      </c>
      <c r="AZ1484" s="36">
        <v>80.25</v>
      </c>
      <c r="BA1484" s="36">
        <v>76.67578125000108</v>
      </c>
      <c r="BB1484" s="37">
        <f>SUMPRODUCT(L1484:X1484,分數請填寫在這邊!C$7:O$7)</f>
        <v>200</v>
      </c>
    </row>
    <row r="1485" spans="1:54" x14ac:dyDescent="0.25">
      <c r="A1485" s="8" t="s">
        <v>1006</v>
      </c>
      <c r="B1485" s="8">
        <v>14</v>
      </c>
      <c r="C1485" s="10" t="s">
        <v>654</v>
      </c>
      <c r="D1485" s="10" t="s">
        <v>546</v>
      </c>
      <c r="E1485" s="10" t="s">
        <v>2039</v>
      </c>
      <c r="F1485" s="33">
        <f t="shared" si="23"/>
        <v>100</v>
      </c>
      <c r="G1485" s="8">
        <v>16.278260869565223</v>
      </c>
      <c r="H1485" s="8">
        <v>21</v>
      </c>
      <c r="I1485" s="14">
        <v>18.639130434782611</v>
      </c>
      <c r="J1485" s="14">
        <v>-1.7010869565217206</v>
      </c>
      <c r="K1485" s="8"/>
      <c r="L1485" s="11">
        <v>2</v>
      </c>
      <c r="M1485" s="11">
        <v>0</v>
      </c>
      <c r="N1485" s="11">
        <v>0</v>
      </c>
      <c r="O1485" s="11">
        <v>0</v>
      </c>
      <c r="P1485" s="11">
        <v>0</v>
      </c>
      <c r="Q1485" s="11">
        <v>0</v>
      </c>
      <c r="R1485" s="11">
        <v>0</v>
      </c>
      <c r="S1485" s="11">
        <v>0</v>
      </c>
      <c r="T1485" s="11">
        <v>1.75</v>
      </c>
      <c r="U1485" s="11">
        <v>0</v>
      </c>
      <c r="V1485" s="11">
        <v>0</v>
      </c>
      <c r="W1485" s="11">
        <v>2</v>
      </c>
      <c r="X1485" s="11">
        <v>0</v>
      </c>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36">
        <v>-2</v>
      </c>
      <c r="AX1485" s="36">
        <v>0.29891304347827941</v>
      </c>
      <c r="AY1485" s="36">
        <v>0</v>
      </c>
      <c r="AZ1485" s="36">
        <v>0</v>
      </c>
      <c r="BA1485" s="36">
        <v>0</v>
      </c>
      <c r="BB1485" s="37">
        <f>SUMPRODUCT(L1485:X1485,分數請填寫在這邊!C$7:O$7)</f>
        <v>100</v>
      </c>
    </row>
    <row r="1486" spans="1:54" x14ac:dyDescent="0.25">
      <c r="A1486" s="8" t="s">
        <v>1006</v>
      </c>
      <c r="B1486" s="8">
        <v>15</v>
      </c>
      <c r="C1486" s="10" t="s">
        <v>654</v>
      </c>
      <c r="D1486" s="10" t="s">
        <v>663</v>
      </c>
      <c r="E1486" s="10" t="s">
        <v>2040</v>
      </c>
      <c r="F1486" s="33">
        <f t="shared" si="23"/>
        <v>187.5</v>
      </c>
      <c r="G1486" s="8">
        <v>19.122500000000002</v>
      </c>
      <c r="H1486" s="8">
        <v>17.133333333333336</v>
      </c>
      <c r="I1486" s="14">
        <v>18.127916666666671</v>
      </c>
      <c r="J1486" s="14">
        <v>-2.3401041666666629</v>
      </c>
      <c r="K1486" s="8"/>
      <c r="L1486" s="11">
        <v>2</v>
      </c>
      <c r="M1486" s="11">
        <v>1.75</v>
      </c>
      <c r="N1486" s="11">
        <v>0</v>
      </c>
      <c r="O1486" s="11">
        <v>0</v>
      </c>
      <c r="P1486" s="11">
        <v>0</v>
      </c>
      <c r="Q1486" s="11">
        <v>0</v>
      </c>
      <c r="R1486" s="11">
        <v>2</v>
      </c>
      <c r="S1486" s="11">
        <v>0</v>
      </c>
      <c r="T1486" s="11">
        <v>0</v>
      </c>
      <c r="U1486" s="11">
        <v>0</v>
      </c>
      <c r="V1486" s="11">
        <v>0</v>
      </c>
      <c r="W1486" s="11">
        <v>0</v>
      </c>
      <c r="X1486" s="11">
        <v>0</v>
      </c>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36">
        <v>-3</v>
      </c>
      <c r="AX1486" s="36">
        <v>0.65989583333333712</v>
      </c>
      <c r="AY1486" s="36">
        <v>0</v>
      </c>
      <c r="AZ1486" s="36">
        <v>0</v>
      </c>
      <c r="BA1486" s="36">
        <v>0</v>
      </c>
      <c r="BB1486" s="37">
        <f>SUMPRODUCT(L1486:X1486,分數請填寫在這邊!C$7:O$7)</f>
        <v>187.5</v>
      </c>
    </row>
    <row r="1487" spans="1:54" x14ac:dyDescent="0.25">
      <c r="A1487" s="8" t="s">
        <v>1006</v>
      </c>
      <c r="B1487" s="8">
        <v>16</v>
      </c>
      <c r="C1487" s="10" t="s">
        <v>654</v>
      </c>
      <c r="D1487" s="10" t="s">
        <v>2710</v>
      </c>
      <c r="E1487" s="10" t="s">
        <v>3065</v>
      </c>
      <c r="F1487" s="33">
        <f t="shared" si="23"/>
        <v>200</v>
      </c>
      <c r="G1487" s="8">
        <v>10</v>
      </c>
      <c r="H1487" s="8">
        <v>20</v>
      </c>
      <c r="I1487" s="14">
        <v>15</v>
      </c>
      <c r="J1487" s="14">
        <v>-6.25</v>
      </c>
      <c r="K1487" s="8"/>
      <c r="L1487" s="11">
        <v>2</v>
      </c>
      <c r="M1487" s="11">
        <v>2</v>
      </c>
      <c r="N1487" s="11">
        <v>0</v>
      </c>
      <c r="O1487" s="11">
        <v>0</v>
      </c>
      <c r="P1487" s="11">
        <v>0</v>
      </c>
      <c r="Q1487" s="11">
        <v>0</v>
      </c>
      <c r="R1487" s="11">
        <v>0</v>
      </c>
      <c r="S1487" s="11">
        <v>1.75</v>
      </c>
      <c r="T1487" s="11">
        <v>0</v>
      </c>
      <c r="U1487" s="11">
        <v>0</v>
      </c>
      <c r="V1487" s="11">
        <v>0</v>
      </c>
      <c r="W1487" s="11">
        <v>0</v>
      </c>
      <c r="X1487" s="11">
        <v>0</v>
      </c>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36">
        <v>-7</v>
      </c>
      <c r="AX1487" s="36">
        <v>0.75</v>
      </c>
      <c r="AY1487" s="36">
        <v>0</v>
      </c>
      <c r="AZ1487" s="36">
        <v>0</v>
      </c>
      <c r="BA1487" s="36">
        <v>0</v>
      </c>
      <c r="BB1487" s="37">
        <f>SUMPRODUCT(L1487:X1487,分數請填寫在這邊!C$7:O$7)</f>
        <v>200</v>
      </c>
    </row>
    <row r="1488" spans="1:54" x14ac:dyDescent="0.25">
      <c r="A1488" s="8" t="s">
        <v>1006</v>
      </c>
      <c r="B1488" s="8">
        <v>17</v>
      </c>
      <c r="C1488" s="10" t="s">
        <v>654</v>
      </c>
      <c r="D1488" s="10" t="s">
        <v>2711</v>
      </c>
      <c r="E1488" s="10" t="s">
        <v>3066</v>
      </c>
      <c r="F1488" s="33">
        <f t="shared" si="23"/>
        <v>163.25</v>
      </c>
      <c r="G1488" s="8">
        <v>10</v>
      </c>
      <c r="H1488" s="8">
        <v>20</v>
      </c>
      <c r="I1488" s="14">
        <v>15</v>
      </c>
      <c r="J1488" s="14">
        <v>15</v>
      </c>
      <c r="K1488" s="8"/>
      <c r="L1488" s="11">
        <v>2</v>
      </c>
      <c r="M1488" s="11">
        <v>2</v>
      </c>
      <c r="N1488" s="11">
        <v>0</v>
      </c>
      <c r="O1488" s="11">
        <v>0</v>
      </c>
      <c r="P1488" s="11">
        <v>1.75</v>
      </c>
      <c r="Q1488" s="11">
        <v>0</v>
      </c>
      <c r="R1488" s="11">
        <v>0</v>
      </c>
      <c r="S1488" s="11">
        <v>0</v>
      </c>
      <c r="T1488" s="11">
        <v>0</v>
      </c>
      <c r="U1488" s="11">
        <v>0</v>
      </c>
      <c r="V1488" s="11">
        <v>0</v>
      </c>
      <c r="W1488" s="11">
        <v>0</v>
      </c>
      <c r="X1488" s="11">
        <v>0</v>
      </c>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36">
        <v>-7</v>
      </c>
      <c r="AX1488" s="36">
        <v>0.75</v>
      </c>
      <c r="AY1488" s="36">
        <v>0</v>
      </c>
      <c r="AZ1488" s="36">
        <v>0</v>
      </c>
      <c r="BA1488" s="36">
        <v>124.25</v>
      </c>
      <c r="BB1488" s="37">
        <f>SUMPRODUCT(L1488:X1488,分數請填寫在這邊!C$7:O$7)</f>
        <v>287.5</v>
      </c>
    </row>
    <row r="1489" spans="1:54" x14ac:dyDescent="0.25">
      <c r="A1489" s="8" t="s">
        <v>1006</v>
      </c>
      <c r="B1489" s="8">
        <v>18</v>
      </c>
      <c r="C1489" s="10" t="s">
        <v>654</v>
      </c>
      <c r="D1489" s="10" t="s">
        <v>55</v>
      </c>
      <c r="E1489" s="10" t="s">
        <v>3067</v>
      </c>
      <c r="F1489" s="33">
        <f t="shared" si="23"/>
        <v>117.14999999999999</v>
      </c>
      <c r="G1489" s="8">
        <v>10</v>
      </c>
      <c r="H1489" s="8">
        <v>20</v>
      </c>
      <c r="I1489" s="14">
        <v>15</v>
      </c>
      <c r="J1489" s="14">
        <v>15.3</v>
      </c>
      <c r="K1489" s="8"/>
      <c r="L1489" s="11">
        <v>1.5</v>
      </c>
      <c r="M1489" s="11">
        <v>0</v>
      </c>
      <c r="N1489" s="11">
        <v>0</v>
      </c>
      <c r="O1489" s="11">
        <v>0</v>
      </c>
      <c r="P1489" s="11">
        <v>1</v>
      </c>
      <c r="Q1489" s="11">
        <v>0</v>
      </c>
      <c r="R1489" s="11">
        <v>0</v>
      </c>
      <c r="S1489" s="11">
        <v>0</v>
      </c>
      <c r="T1489" s="11">
        <v>0</v>
      </c>
      <c r="U1489" s="11">
        <v>0</v>
      </c>
      <c r="V1489" s="11">
        <v>0</v>
      </c>
      <c r="W1489" s="11">
        <v>0</v>
      </c>
      <c r="X1489" s="11">
        <v>2</v>
      </c>
      <c r="Y1489" s="8"/>
      <c r="Z1489" s="8"/>
      <c r="AA1489" s="8" t="s">
        <v>968</v>
      </c>
      <c r="AB1489" s="8" t="s">
        <v>968</v>
      </c>
      <c r="AC1489" s="8"/>
      <c r="AD1489" s="8"/>
      <c r="AE1489" s="8"/>
      <c r="AF1489" s="8"/>
      <c r="AG1489" s="8"/>
      <c r="AH1489" s="8"/>
      <c r="AI1489" s="8"/>
      <c r="AJ1489" s="8"/>
      <c r="AK1489" s="8"/>
      <c r="AL1489" s="8"/>
      <c r="AM1489" s="8"/>
      <c r="AN1489" s="8"/>
      <c r="AO1489" s="8"/>
      <c r="AP1489" s="8"/>
      <c r="AQ1489" s="8"/>
      <c r="AR1489" s="8"/>
      <c r="AS1489" s="8"/>
      <c r="AT1489" s="8"/>
      <c r="AU1489" s="8"/>
      <c r="AV1489" s="8"/>
      <c r="AW1489" s="36">
        <v>-7</v>
      </c>
      <c r="AX1489" s="36">
        <v>0.75</v>
      </c>
      <c r="AY1489" s="36">
        <v>0</v>
      </c>
      <c r="AZ1489" s="36">
        <v>0</v>
      </c>
      <c r="BA1489" s="36">
        <v>107.85000000000001</v>
      </c>
      <c r="BB1489" s="37">
        <f>SUMPRODUCT(L1489:X1489,分數請填寫在這邊!C$7:O$7)</f>
        <v>225</v>
      </c>
    </row>
    <row r="1490" spans="1:54" x14ac:dyDescent="0.25">
      <c r="A1490" s="8" t="s">
        <v>1006</v>
      </c>
      <c r="B1490" s="8">
        <v>19</v>
      </c>
      <c r="C1490" s="10" t="s">
        <v>654</v>
      </c>
      <c r="D1490" s="10" t="s">
        <v>664</v>
      </c>
      <c r="E1490" s="10" t="s">
        <v>2041</v>
      </c>
      <c r="F1490" s="33">
        <f t="shared" si="23"/>
        <v>287.5</v>
      </c>
      <c r="G1490" s="8">
        <v>4.2313043478260894</v>
      </c>
      <c r="H1490" s="8">
        <v>22.513043478260869</v>
      </c>
      <c r="I1490" s="14">
        <v>13.372173913043479</v>
      </c>
      <c r="J1490" s="14">
        <v>-8.284782608695636</v>
      </c>
      <c r="K1490" s="8"/>
      <c r="L1490" s="11">
        <v>2</v>
      </c>
      <c r="M1490" s="11">
        <v>0</v>
      </c>
      <c r="N1490" s="11">
        <v>0</v>
      </c>
      <c r="O1490" s="11">
        <v>0</v>
      </c>
      <c r="P1490" s="11">
        <v>0</v>
      </c>
      <c r="Q1490" s="11">
        <v>2</v>
      </c>
      <c r="R1490" s="11">
        <v>0</v>
      </c>
      <c r="S1490" s="11">
        <v>0</v>
      </c>
      <c r="T1490" s="11">
        <v>0</v>
      </c>
      <c r="U1490" s="11">
        <v>0</v>
      </c>
      <c r="V1490" s="11">
        <v>0</v>
      </c>
      <c r="W1490" s="11">
        <v>0</v>
      </c>
      <c r="X1490" s="11">
        <v>1.75</v>
      </c>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36">
        <v>-9</v>
      </c>
      <c r="AX1490" s="36">
        <v>0.71521739130436401</v>
      </c>
      <c r="AY1490" s="36">
        <v>0</v>
      </c>
      <c r="AZ1490" s="36">
        <v>0</v>
      </c>
      <c r="BA1490" s="36">
        <v>0</v>
      </c>
      <c r="BB1490" s="37">
        <f>SUMPRODUCT(L1490:X1490,分數請填寫在這邊!C$7:O$7)</f>
        <v>287.5</v>
      </c>
    </row>
    <row r="1491" spans="1:54" x14ac:dyDescent="0.25">
      <c r="A1491" s="8" t="s">
        <v>1006</v>
      </c>
      <c r="B1491" s="8">
        <v>20</v>
      </c>
      <c r="C1491" s="10" t="s">
        <v>654</v>
      </c>
      <c r="D1491" s="10" t="s">
        <v>52</v>
      </c>
      <c r="E1491" s="10" t="s">
        <v>2042</v>
      </c>
      <c r="F1491" s="33">
        <f t="shared" si="23"/>
        <v>100</v>
      </c>
      <c r="G1491" s="8">
        <v>17.987499999999997</v>
      </c>
      <c r="H1491" s="8">
        <v>19.809090909090909</v>
      </c>
      <c r="I1491" s="14">
        <v>18.898295454545455</v>
      </c>
      <c r="J1491" s="14">
        <v>-1.3771306818181728</v>
      </c>
      <c r="K1491" s="8"/>
      <c r="L1491" s="11">
        <v>2</v>
      </c>
      <c r="M1491" s="11">
        <v>0</v>
      </c>
      <c r="N1491" s="11">
        <v>0</v>
      </c>
      <c r="O1491" s="11">
        <v>0</v>
      </c>
      <c r="P1491" s="11">
        <v>0</v>
      </c>
      <c r="Q1491" s="11">
        <v>0</v>
      </c>
      <c r="R1491" s="11">
        <v>2</v>
      </c>
      <c r="S1491" s="11">
        <v>0</v>
      </c>
      <c r="T1491" s="11">
        <v>1.75</v>
      </c>
      <c r="U1491" s="11">
        <v>0</v>
      </c>
      <c r="V1491" s="11">
        <v>0</v>
      </c>
      <c r="W1491" s="11">
        <v>0</v>
      </c>
      <c r="X1491" s="11">
        <v>0</v>
      </c>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36">
        <v>-2</v>
      </c>
      <c r="AX1491" s="36">
        <v>0.62286931818182723</v>
      </c>
      <c r="AY1491" s="36">
        <v>0</v>
      </c>
      <c r="AZ1491" s="36">
        <v>0</v>
      </c>
      <c r="BA1491" s="36">
        <v>0</v>
      </c>
      <c r="BB1491" s="37">
        <f>SUMPRODUCT(L1491:X1491,分數請填寫在這邊!C$7:O$7)</f>
        <v>100</v>
      </c>
    </row>
    <row r="1492" spans="1:54" x14ac:dyDescent="0.25">
      <c r="A1492" s="8" t="s">
        <v>1007</v>
      </c>
      <c r="B1492" s="8">
        <v>3</v>
      </c>
      <c r="C1492" s="10" t="s">
        <v>665</v>
      </c>
      <c r="D1492" s="10" t="s">
        <v>666</v>
      </c>
      <c r="E1492" s="10" t="s">
        <v>2043</v>
      </c>
      <c r="F1492" s="33">
        <f t="shared" si="23"/>
        <v>27.114814814814792</v>
      </c>
      <c r="G1492" s="8">
        <v>35.429629629629623</v>
      </c>
      <c r="H1492" s="8">
        <v>42.786666666666662</v>
      </c>
      <c r="I1492" s="14">
        <v>39.108148148148146</v>
      </c>
      <c r="J1492" s="14">
        <v>23.885185185185193</v>
      </c>
      <c r="K1492" s="8"/>
      <c r="L1492" s="11">
        <v>2</v>
      </c>
      <c r="M1492" s="11">
        <v>2</v>
      </c>
      <c r="N1492" s="11">
        <v>0</v>
      </c>
      <c r="O1492" s="11">
        <v>0</v>
      </c>
      <c r="P1492" s="11">
        <v>0</v>
      </c>
      <c r="Q1492" s="11">
        <v>0</v>
      </c>
      <c r="R1492" s="11">
        <v>1</v>
      </c>
      <c r="S1492" s="11">
        <v>1</v>
      </c>
      <c r="T1492" s="11">
        <v>0</v>
      </c>
      <c r="U1492" s="11">
        <v>0</v>
      </c>
      <c r="V1492" s="11">
        <v>0</v>
      </c>
      <c r="W1492" s="11">
        <v>0</v>
      </c>
      <c r="X1492" s="11">
        <v>0</v>
      </c>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36">
        <v>23</v>
      </c>
      <c r="AX1492" s="36">
        <v>0.88518518518519329</v>
      </c>
      <c r="AY1492" s="36">
        <v>172</v>
      </c>
      <c r="AZ1492" s="36">
        <v>173</v>
      </c>
      <c r="BA1492" s="36">
        <v>172.88518518518521</v>
      </c>
      <c r="BB1492" s="37">
        <f>SUMPRODUCT(L1492:X1492,分數請填寫在這邊!C$7:O$7)</f>
        <v>200</v>
      </c>
    </row>
    <row r="1493" spans="1:54" x14ac:dyDescent="0.25">
      <c r="A1493" s="8" t="s">
        <v>1007</v>
      </c>
      <c r="B1493" s="8">
        <v>4</v>
      </c>
      <c r="C1493" s="10" t="s">
        <v>665</v>
      </c>
      <c r="D1493" s="10" t="s">
        <v>502</v>
      </c>
      <c r="E1493" s="10" t="s">
        <v>2044</v>
      </c>
      <c r="F1493" s="33">
        <f t="shared" si="23"/>
        <v>200.03914835164835</v>
      </c>
      <c r="G1493" s="8">
        <v>20.657142857142862</v>
      </c>
      <c r="H1493" s="8">
        <v>29.076923076923077</v>
      </c>
      <c r="I1493" s="14">
        <v>24.867032967032969</v>
      </c>
      <c r="J1493" s="14">
        <v>6.0837912087912116</v>
      </c>
      <c r="K1493" s="8"/>
      <c r="L1493" s="11">
        <v>0</v>
      </c>
      <c r="M1493" s="11">
        <v>2</v>
      </c>
      <c r="N1493" s="11">
        <v>0</v>
      </c>
      <c r="O1493" s="11">
        <v>1.5</v>
      </c>
      <c r="P1493" s="11">
        <v>0</v>
      </c>
      <c r="Q1493" s="11">
        <v>2</v>
      </c>
      <c r="R1493" s="11">
        <v>0</v>
      </c>
      <c r="S1493" s="11">
        <v>0</v>
      </c>
      <c r="T1493" s="11">
        <v>0</v>
      </c>
      <c r="U1493" s="11">
        <v>0</v>
      </c>
      <c r="V1493" s="11">
        <v>0</v>
      </c>
      <c r="W1493" s="11">
        <v>0</v>
      </c>
      <c r="X1493" s="11">
        <v>0</v>
      </c>
      <c r="Y1493" s="8"/>
      <c r="Z1493" s="8"/>
      <c r="AA1493" s="8" t="s">
        <v>968</v>
      </c>
      <c r="AB1493" s="8" t="s">
        <v>968</v>
      </c>
      <c r="AC1493" s="8"/>
      <c r="AD1493" s="8"/>
      <c r="AE1493" s="8"/>
      <c r="AF1493" s="8"/>
      <c r="AG1493" s="8"/>
      <c r="AH1493" s="8"/>
      <c r="AI1493" s="8"/>
      <c r="AJ1493" s="8"/>
      <c r="AK1493" s="8"/>
      <c r="AL1493" s="8"/>
      <c r="AM1493" s="8"/>
      <c r="AN1493" s="8"/>
      <c r="AO1493" s="8"/>
      <c r="AP1493" s="8"/>
      <c r="AQ1493" s="8"/>
      <c r="AR1493" s="8"/>
      <c r="AS1493" s="8"/>
      <c r="AT1493" s="8"/>
      <c r="AU1493" s="8"/>
      <c r="AV1493" s="8"/>
      <c r="AW1493" s="36">
        <v>6</v>
      </c>
      <c r="AX1493" s="36">
        <v>8.3791208791211602E-2</v>
      </c>
      <c r="AY1493" s="36">
        <v>74.5</v>
      </c>
      <c r="AZ1493" s="36">
        <v>80</v>
      </c>
      <c r="BA1493" s="36">
        <v>74.960851648351664</v>
      </c>
      <c r="BB1493" s="37">
        <f>SUMPRODUCT(L1493:X1493,分數請填寫在這邊!C$7:O$7)</f>
        <v>275</v>
      </c>
    </row>
    <row r="1494" spans="1:54" x14ac:dyDescent="0.25">
      <c r="A1494" s="8" t="s">
        <v>1007</v>
      </c>
      <c r="B1494" s="8">
        <v>5</v>
      </c>
      <c r="C1494" s="10" t="s">
        <v>665</v>
      </c>
      <c r="D1494" s="10" t="s">
        <v>2712</v>
      </c>
      <c r="E1494" s="10" t="s">
        <v>3068</v>
      </c>
      <c r="F1494" s="33">
        <f t="shared" si="23"/>
        <v>32.875</v>
      </c>
      <c r="G1494" s="8">
        <v>25</v>
      </c>
      <c r="H1494" s="8">
        <v>35</v>
      </c>
      <c r="I1494" s="14">
        <v>30</v>
      </c>
      <c r="J1494" s="14">
        <v>12.5</v>
      </c>
      <c r="K1494" s="8"/>
      <c r="L1494" s="11">
        <v>2</v>
      </c>
      <c r="M1494" s="11">
        <v>2</v>
      </c>
      <c r="N1494" s="11">
        <v>0</v>
      </c>
      <c r="O1494" s="11">
        <v>0</v>
      </c>
      <c r="P1494" s="11">
        <v>0</v>
      </c>
      <c r="Q1494" s="11">
        <v>0</v>
      </c>
      <c r="R1494" s="11">
        <v>1.75</v>
      </c>
      <c r="S1494" s="11">
        <v>1</v>
      </c>
      <c r="T1494" s="11">
        <v>0</v>
      </c>
      <c r="U1494" s="11">
        <v>0</v>
      </c>
      <c r="V1494" s="11">
        <v>0</v>
      </c>
      <c r="W1494" s="11">
        <v>0</v>
      </c>
      <c r="X1494" s="11">
        <v>0</v>
      </c>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36">
        <v>12</v>
      </c>
      <c r="AX1494" s="36">
        <v>0.5</v>
      </c>
      <c r="AY1494" s="36">
        <v>163.75</v>
      </c>
      <c r="AZ1494" s="36">
        <v>170.5</v>
      </c>
      <c r="BA1494" s="36">
        <v>167.125</v>
      </c>
      <c r="BB1494" s="37">
        <f>SUMPRODUCT(L1494:X1494,分數請填寫在這邊!C$7:O$7)</f>
        <v>200</v>
      </c>
    </row>
    <row r="1495" spans="1:54" x14ac:dyDescent="0.25">
      <c r="A1495" s="8" t="s">
        <v>1008</v>
      </c>
      <c r="B1495" s="8">
        <v>1</v>
      </c>
      <c r="C1495" s="10" t="s">
        <v>667</v>
      </c>
      <c r="D1495" s="10" t="s">
        <v>668</v>
      </c>
      <c r="E1495" s="10" t="s">
        <v>2045</v>
      </c>
      <c r="F1495" s="33">
        <f t="shared" si="23"/>
        <v>-63.350000000000023</v>
      </c>
      <c r="G1495" s="8">
        <v>40.42</v>
      </c>
      <c r="H1495" s="8">
        <v>51.739999999999995</v>
      </c>
      <c r="I1495" s="14">
        <v>46.08</v>
      </c>
      <c r="J1495" s="14">
        <v>32.600000000000009</v>
      </c>
      <c r="K1495" s="8"/>
      <c r="L1495" s="11">
        <v>1.25</v>
      </c>
      <c r="M1495" s="11">
        <v>1</v>
      </c>
      <c r="N1495" s="11">
        <v>0</v>
      </c>
      <c r="O1495" s="11">
        <v>0</v>
      </c>
      <c r="P1495" s="11">
        <v>0</v>
      </c>
      <c r="Q1495" s="11">
        <v>0</v>
      </c>
      <c r="R1495" s="11">
        <v>1.5</v>
      </c>
      <c r="S1495" s="11">
        <v>1.5</v>
      </c>
      <c r="T1495" s="11">
        <v>0</v>
      </c>
      <c r="U1495" s="11">
        <v>0</v>
      </c>
      <c r="V1495" s="11">
        <v>0</v>
      </c>
      <c r="W1495" s="11">
        <v>0</v>
      </c>
      <c r="X1495" s="11">
        <v>0</v>
      </c>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36">
        <v>32</v>
      </c>
      <c r="AX1495" s="36">
        <v>0.60000000000000853</v>
      </c>
      <c r="AY1495" s="36">
        <v>175.25</v>
      </c>
      <c r="AZ1495" s="36">
        <v>176.25</v>
      </c>
      <c r="BA1495" s="36">
        <v>175.85000000000002</v>
      </c>
      <c r="BB1495" s="37">
        <f>SUMPRODUCT(L1495:X1495,分數請填寫在這邊!C$7:O$7)</f>
        <v>112.5</v>
      </c>
    </row>
    <row r="1496" spans="1:54" x14ac:dyDescent="0.25">
      <c r="A1496" s="8" t="s">
        <v>1008</v>
      </c>
      <c r="B1496" s="8">
        <v>2</v>
      </c>
      <c r="C1496" s="10" t="s">
        <v>667</v>
      </c>
      <c r="D1496" s="10" t="s">
        <v>669</v>
      </c>
      <c r="E1496" s="10" t="s">
        <v>2046</v>
      </c>
      <c r="F1496" s="33">
        <f t="shared" si="23"/>
        <v>-25.458333333333343</v>
      </c>
      <c r="G1496" s="8">
        <v>47.383333333333326</v>
      </c>
      <c r="H1496" s="8">
        <v>57.400000000000013</v>
      </c>
      <c r="I1496" s="14">
        <v>52.391666666666666</v>
      </c>
      <c r="J1496" s="14">
        <v>40.489583333333336</v>
      </c>
      <c r="K1496" s="8"/>
      <c r="L1496" s="11">
        <v>1.5</v>
      </c>
      <c r="M1496" s="11">
        <v>1.5</v>
      </c>
      <c r="N1496" s="11">
        <v>0</v>
      </c>
      <c r="O1496" s="11">
        <v>0</v>
      </c>
      <c r="P1496" s="11">
        <v>0</v>
      </c>
      <c r="Q1496" s="11">
        <v>0</v>
      </c>
      <c r="R1496" s="11">
        <v>1</v>
      </c>
      <c r="S1496" s="11">
        <v>1</v>
      </c>
      <c r="T1496" s="11">
        <v>0</v>
      </c>
      <c r="U1496" s="11">
        <v>0</v>
      </c>
      <c r="V1496" s="11">
        <v>0</v>
      </c>
      <c r="W1496" s="11">
        <v>0</v>
      </c>
      <c r="X1496" s="11">
        <v>0</v>
      </c>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36">
        <v>40</v>
      </c>
      <c r="AX1496" s="36">
        <v>0.4895833333333357</v>
      </c>
      <c r="AY1496" s="36">
        <v>173.5</v>
      </c>
      <c r="AZ1496" s="36">
        <v>177.5</v>
      </c>
      <c r="BA1496" s="36">
        <v>175.45833333333334</v>
      </c>
      <c r="BB1496" s="37">
        <f>SUMPRODUCT(L1496:X1496,分數請填寫在這邊!C$7:O$7)</f>
        <v>150</v>
      </c>
    </row>
    <row r="1497" spans="1:54" x14ac:dyDescent="0.25">
      <c r="A1497" s="8" t="s">
        <v>1009</v>
      </c>
      <c r="B1497" s="8">
        <v>1</v>
      </c>
      <c r="C1497" s="10" t="s">
        <v>670</v>
      </c>
      <c r="D1497" s="10" t="s">
        <v>21</v>
      </c>
      <c r="E1497" s="10" t="s">
        <v>2047</v>
      </c>
      <c r="F1497" s="33">
        <f t="shared" si="23"/>
        <v>100</v>
      </c>
      <c r="G1497" s="8">
        <v>3.9695652173913047</v>
      </c>
      <c r="H1497" s="8">
        <v>16.862499999999997</v>
      </c>
      <c r="I1497" s="14">
        <v>10.416032608695652</v>
      </c>
      <c r="J1497" s="14">
        <v>-11.979959239130437</v>
      </c>
      <c r="K1497" s="8"/>
      <c r="L1497" s="11">
        <v>2</v>
      </c>
      <c r="M1497" s="11">
        <v>0</v>
      </c>
      <c r="N1497" s="11">
        <v>0</v>
      </c>
      <c r="O1497" s="11">
        <v>0</v>
      </c>
      <c r="P1497" s="11">
        <v>0</v>
      </c>
      <c r="Q1497" s="11">
        <v>0</v>
      </c>
      <c r="R1497" s="11">
        <v>2</v>
      </c>
      <c r="S1497" s="11">
        <v>1.75</v>
      </c>
      <c r="T1497" s="11">
        <v>0</v>
      </c>
      <c r="U1497" s="11">
        <v>0</v>
      </c>
      <c r="V1497" s="11">
        <v>0</v>
      </c>
      <c r="W1497" s="11">
        <v>0</v>
      </c>
      <c r="X1497" s="11">
        <v>0</v>
      </c>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36">
        <v>-12</v>
      </c>
      <c r="AX1497" s="36">
        <v>2.0040760869562746E-2</v>
      </c>
      <c r="AY1497" s="36">
        <v>0</v>
      </c>
      <c r="AZ1497" s="36">
        <v>0</v>
      </c>
      <c r="BA1497" s="36">
        <v>0</v>
      </c>
      <c r="BB1497" s="37">
        <f>SUMPRODUCT(L1497:X1497,分數請填寫在這邊!C$7:O$7)</f>
        <v>100</v>
      </c>
    </row>
    <row r="1498" spans="1:54" x14ac:dyDescent="0.25">
      <c r="A1498" s="8" t="s">
        <v>1009</v>
      </c>
      <c r="B1498" s="8">
        <v>2</v>
      </c>
      <c r="C1498" s="10" t="s">
        <v>670</v>
      </c>
      <c r="D1498" s="10" t="s">
        <v>671</v>
      </c>
      <c r="E1498" s="10" t="s">
        <v>2048</v>
      </c>
      <c r="F1498" s="33">
        <f t="shared" si="23"/>
        <v>100</v>
      </c>
      <c r="G1498" s="8">
        <v>4.458333333333333</v>
      </c>
      <c r="H1498" s="8">
        <v>19.899999999999999</v>
      </c>
      <c r="I1498" s="14">
        <v>12.179166666666665</v>
      </c>
      <c r="J1498" s="14">
        <v>-9.7760416666666714</v>
      </c>
      <c r="K1498" s="8"/>
      <c r="L1498" s="11">
        <v>2</v>
      </c>
      <c r="M1498" s="11">
        <v>0</v>
      </c>
      <c r="N1498" s="11">
        <v>0</v>
      </c>
      <c r="O1498" s="11">
        <v>0</v>
      </c>
      <c r="P1498" s="11">
        <v>0</v>
      </c>
      <c r="Q1498" s="11">
        <v>0</v>
      </c>
      <c r="R1498" s="11">
        <v>2</v>
      </c>
      <c r="S1498" s="11">
        <v>1.75</v>
      </c>
      <c r="T1498" s="11">
        <v>0</v>
      </c>
      <c r="U1498" s="11">
        <v>0</v>
      </c>
      <c r="V1498" s="11">
        <v>0</v>
      </c>
      <c r="W1498" s="11">
        <v>0</v>
      </c>
      <c r="X1498" s="11">
        <v>0</v>
      </c>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36">
        <v>-10</v>
      </c>
      <c r="AX1498" s="36">
        <v>0.2239583333333286</v>
      </c>
      <c r="AY1498" s="36">
        <v>0</v>
      </c>
      <c r="AZ1498" s="36">
        <v>0</v>
      </c>
      <c r="BA1498" s="36">
        <v>0</v>
      </c>
      <c r="BB1498" s="37">
        <f>SUMPRODUCT(L1498:X1498,分數請填寫在這邊!C$7:O$7)</f>
        <v>100</v>
      </c>
    </row>
    <row r="1499" spans="1:54" x14ac:dyDescent="0.25">
      <c r="A1499" s="8" t="s">
        <v>1009</v>
      </c>
      <c r="B1499" s="8">
        <v>3</v>
      </c>
      <c r="C1499" s="10" t="s">
        <v>670</v>
      </c>
      <c r="D1499" s="10" t="s">
        <v>90</v>
      </c>
      <c r="E1499" s="10" t="s">
        <v>2049</v>
      </c>
      <c r="F1499" s="33">
        <f t="shared" si="23"/>
        <v>100</v>
      </c>
      <c r="G1499" s="8">
        <v>4.375</v>
      </c>
      <c r="H1499" s="8">
        <v>30.913333333333338</v>
      </c>
      <c r="I1499" s="14">
        <v>17.644166666666671</v>
      </c>
      <c r="J1499" s="14">
        <v>-2.9447916666666458</v>
      </c>
      <c r="K1499" s="8"/>
      <c r="L1499" s="11">
        <v>2</v>
      </c>
      <c r="M1499" s="11">
        <v>0</v>
      </c>
      <c r="N1499" s="11">
        <v>0</v>
      </c>
      <c r="O1499" s="11">
        <v>0</v>
      </c>
      <c r="P1499" s="11">
        <v>0</v>
      </c>
      <c r="Q1499" s="11">
        <v>0</v>
      </c>
      <c r="R1499" s="11">
        <v>2</v>
      </c>
      <c r="S1499" s="11">
        <v>1.75</v>
      </c>
      <c r="T1499" s="11">
        <v>0</v>
      </c>
      <c r="U1499" s="11">
        <v>0</v>
      </c>
      <c r="V1499" s="11">
        <v>0</v>
      </c>
      <c r="W1499" s="11">
        <v>0</v>
      </c>
      <c r="X1499" s="11">
        <v>0</v>
      </c>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36">
        <v>-3</v>
      </c>
      <c r="AX1499" s="36">
        <v>5.5208333333354176E-2</v>
      </c>
      <c r="AY1499" s="36">
        <v>0</v>
      </c>
      <c r="AZ1499" s="36">
        <v>0</v>
      </c>
      <c r="BA1499" s="36">
        <v>0</v>
      </c>
      <c r="BB1499" s="37">
        <f>SUMPRODUCT(L1499:X1499,分數請填寫在這邊!C$7:O$7)</f>
        <v>100</v>
      </c>
    </row>
    <row r="1500" spans="1:54" x14ac:dyDescent="0.25">
      <c r="A1500" s="8" t="s">
        <v>1009</v>
      </c>
      <c r="B1500" s="8">
        <v>4</v>
      </c>
      <c r="C1500" s="10" t="s">
        <v>670</v>
      </c>
      <c r="D1500" s="10" t="s">
        <v>258</v>
      </c>
      <c r="E1500" s="10" t="s">
        <v>2050</v>
      </c>
      <c r="F1500" s="33">
        <f t="shared" si="23"/>
        <v>100</v>
      </c>
      <c r="G1500" s="8">
        <v>6.1631578947368437</v>
      </c>
      <c r="H1500" s="8">
        <v>12.537500000000001</v>
      </c>
      <c r="I1500" s="14">
        <v>9.350328947368423</v>
      </c>
      <c r="J1500" s="14">
        <v>-13.312088815789465</v>
      </c>
      <c r="K1500" s="8"/>
      <c r="L1500" s="11">
        <v>2</v>
      </c>
      <c r="M1500" s="11">
        <v>0</v>
      </c>
      <c r="N1500" s="11">
        <v>0</v>
      </c>
      <c r="O1500" s="11">
        <v>0</v>
      </c>
      <c r="P1500" s="11">
        <v>0</v>
      </c>
      <c r="Q1500" s="11">
        <v>0</v>
      </c>
      <c r="R1500" s="11">
        <v>2</v>
      </c>
      <c r="S1500" s="11">
        <v>1.75</v>
      </c>
      <c r="T1500" s="11">
        <v>0</v>
      </c>
      <c r="U1500" s="11">
        <v>0</v>
      </c>
      <c r="V1500" s="11">
        <v>0</v>
      </c>
      <c r="W1500" s="11">
        <v>0</v>
      </c>
      <c r="X1500" s="11">
        <v>0</v>
      </c>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36">
        <v>-14</v>
      </c>
      <c r="AX1500" s="36">
        <v>0.68791118421053454</v>
      </c>
      <c r="AY1500" s="36">
        <v>0</v>
      </c>
      <c r="AZ1500" s="36">
        <v>0</v>
      </c>
      <c r="BA1500" s="36">
        <v>0</v>
      </c>
      <c r="BB1500" s="37">
        <f>SUMPRODUCT(L1500:X1500,分數請填寫在這邊!C$7:O$7)</f>
        <v>100</v>
      </c>
    </row>
    <row r="1501" spans="1:54" x14ac:dyDescent="0.25">
      <c r="A1501" s="8" t="s">
        <v>1009</v>
      </c>
      <c r="B1501" s="8">
        <v>5</v>
      </c>
      <c r="C1501" s="10" t="s">
        <v>670</v>
      </c>
      <c r="D1501" s="10" t="s">
        <v>640</v>
      </c>
      <c r="E1501" s="10" t="s">
        <v>2051</v>
      </c>
      <c r="F1501" s="33">
        <f t="shared" si="23"/>
        <v>100</v>
      </c>
      <c r="G1501" s="8">
        <v>3.8230769230769219</v>
      </c>
      <c r="H1501" s="8">
        <v>6.4545454545454541</v>
      </c>
      <c r="I1501" s="14">
        <v>5.1388111888111876</v>
      </c>
      <c r="J1501" s="14">
        <v>-18.576486013986013</v>
      </c>
      <c r="K1501" s="8"/>
      <c r="L1501" s="11">
        <v>2</v>
      </c>
      <c r="M1501" s="11">
        <v>0</v>
      </c>
      <c r="N1501" s="11">
        <v>0</v>
      </c>
      <c r="O1501" s="11">
        <v>0</v>
      </c>
      <c r="P1501" s="11">
        <v>0</v>
      </c>
      <c r="Q1501" s="11">
        <v>0</v>
      </c>
      <c r="R1501" s="11">
        <v>1.5</v>
      </c>
      <c r="S1501" s="11">
        <v>1.75</v>
      </c>
      <c r="T1501" s="11">
        <v>0</v>
      </c>
      <c r="U1501" s="11">
        <v>0</v>
      </c>
      <c r="V1501" s="11">
        <v>0</v>
      </c>
      <c r="W1501" s="11">
        <v>0</v>
      </c>
      <c r="X1501" s="11">
        <v>0</v>
      </c>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36">
        <v>-19</v>
      </c>
      <c r="AX1501" s="36">
        <v>0.42351398601398671</v>
      </c>
      <c r="AY1501" s="36">
        <v>0</v>
      </c>
      <c r="AZ1501" s="36">
        <v>0</v>
      </c>
      <c r="BA1501" s="36">
        <v>0</v>
      </c>
      <c r="BB1501" s="37">
        <f>SUMPRODUCT(L1501:X1501,分數請填寫在這邊!C$7:O$7)</f>
        <v>100</v>
      </c>
    </row>
    <row r="1502" spans="1:54" x14ac:dyDescent="0.25">
      <c r="A1502" s="8" t="s">
        <v>1009</v>
      </c>
      <c r="B1502" s="8">
        <v>6</v>
      </c>
      <c r="C1502" s="10" t="s">
        <v>670</v>
      </c>
      <c r="D1502" s="10" t="s">
        <v>672</v>
      </c>
      <c r="E1502" s="10" t="s">
        <v>2052</v>
      </c>
      <c r="F1502" s="33">
        <f t="shared" si="23"/>
        <v>100</v>
      </c>
      <c r="G1502" s="8">
        <v>4.7999999999999989</v>
      </c>
      <c r="H1502" s="8">
        <v>8.5555555555555554</v>
      </c>
      <c r="I1502" s="14">
        <v>6.6777777777777771</v>
      </c>
      <c r="J1502" s="14">
        <v>-16.652777777777771</v>
      </c>
      <c r="K1502" s="8"/>
      <c r="L1502" s="11">
        <v>2</v>
      </c>
      <c r="M1502" s="11">
        <v>0</v>
      </c>
      <c r="N1502" s="11">
        <v>0</v>
      </c>
      <c r="O1502" s="11">
        <v>0</v>
      </c>
      <c r="P1502" s="11">
        <v>0</v>
      </c>
      <c r="Q1502" s="11">
        <v>0</v>
      </c>
      <c r="R1502" s="11">
        <v>2</v>
      </c>
      <c r="S1502" s="11">
        <v>1.75</v>
      </c>
      <c r="T1502" s="11">
        <v>0</v>
      </c>
      <c r="U1502" s="11">
        <v>0</v>
      </c>
      <c r="V1502" s="11">
        <v>0</v>
      </c>
      <c r="W1502" s="11">
        <v>0</v>
      </c>
      <c r="X1502" s="11">
        <v>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36">
        <v>-17</v>
      </c>
      <c r="AX1502" s="36">
        <v>0.34722222222222854</v>
      </c>
      <c r="AY1502" s="36">
        <v>0</v>
      </c>
      <c r="AZ1502" s="36">
        <v>0</v>
      </c>
      <c r="BA1502" s="36">
        <v>0</v>
      </c>
      <c r="BB1502" s="37">
        <f>SUMPRODUCT(L1502:X1502,分數請填寫在這邊!C$7:O$7)</f>
        <v>100</v>
      </c>
    </row>
    <row r="1503" spans="1:54" x14ac:dyDescent="0.25">
      <c r="A1503" s="8" t="s">
        <v>1009</v>
      </c>
      <c r="B1503" s="8">
        <v>7</v>
      </c>
      <c r="C1503" s="10" t="s">
        <v>670</v>
      </c>
      <c r="D1503" s="10" t="s">
        <v>510</v>
      </c>
      <c r="E1503" s="10" t="s">
        <v>2053</v>
      </c>
      <c r="F1503" s="33">
        <f t="shared" si="23"/>
        <v>100</v>
      </c>
      <c r="G1503" s="8">
        <v>6.4363636363636374</v>
      </c>
      <c r="H1503" s="8">
        <v>7.6399999999999979</v>
      </c>
      <c r="I1503" s="14">
        <v>7.0381818181818172</v>
      </c>
      <c r="J1503" s="14">
        <v>-16.202272727272728</v>
      </c>
      <c r="K1503" s="8"/>
      <c r="L1503" s="11">
        <v>2</v>
      </c>
      <c r="M1503" s="11">
        <v>0</v>
      </c>
      <c r="N1503" s="11">
        <v>0</v>
      </c>
      <c r="O1503" s="11">
        <v>0</v>
      </c>
      <c r="P1503" s="11">
        <v>0</v>
      </c>
      <c r="Q1503" s="11">
        <v>0</v>
      </c>
      <c r="R1503" s="11">
        <v>2</v>
      </c>
      <c r="S1503" s="11">
        <v>1.75</v>
      </c>
      <c r="T1503" s="11">
        <v>0</v>
      </c>
      <c r="U1503" s="11">
        <v>0</v>
      </c>
      <c r="V1503" s="11">
        <v>0</v>
      </c>
      <c r="W1503" s="11">
        <v>0</v>
      </c>
      <c r="X1503" s="11">
        <v>0</v>
      </c>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36">
        <v>-17</v>
      </c>
      <c r="AX1503" s="36">
        <v>0.79772727272727195</v>
      </c>
      <c r="AY1503" s="36">
        <v>0</v>
      </c>
      <c r="AZ1503" s="36">
        <v>0</v>
      </c>
      <c r="BA1503" s="36">
        <v>0</v>
      </c>
      <c r="BB1503" s="37">
        <f>SUMPRODUCT(L1503:X1503,分數請填寫在這邊!C$7:O$7)</f>
        <v>100</v>
      </c>
    </row>
    <row r="1504" spans="1:54" x14ac:dyDescent="0.25">
      <c r="A1504" s="8" t="s">
        <v>1009</v>
      </c>
      <c r="B1504" s="8">
        <v>8</v>
      </c>
      <c r="C1504" s="10" t="s">
        <v>670</v>
      </c>
      <c r="D1504" s="10" t="s">
        <v>208</v>
      </c>
      <c r="E1504" s="10" t="s">
        <v>2054</v>
      </c>
      <c r="F1504" s="33">
        <f t="shared" si="23"/>
        <v>100</v>
      </c>
      <c r="G1504" s="8">
        <v>2</v>
      </c>
      <c r="H1504" s="8">
        <v>8.3333333333333339</v>
      </c>
      <c r="I1504" s="14">
        <v>5.166666666666667</v>
      </c>
      <c r="J1504" s="14">
        <v>-18.541666666666657</v>
      </c>
      <c r="K1504" s="8"/>
      <c r="L1504" s="11">
        <v>2</v>
      </c>
      <c r="M1504" s="11">
        <v>0</v>
      </c>
      <c r="N1504" s="11">
        <v>0</v>
      </c>
      <c r="O1504" s="11">
        <v>0</v>
      </c>
      <c r="P1504" s="11">
        <v>0</v>
      </c>
      <c r="Q1504" s="11">
        <v>0</v>
      </c>
      <c r="R1504" s="11">
        <v>2</v>
      </c>
      <c r="S1504" s="11">
        <v>1.75</v>
      </c>
      <c r="T1504" s="11">
        <v>0</v>
      </c>
      <c r="U1504" s="11">
        <v>0</v>
      </c>
      <c r="V1504" s="11">
        <v>0</v>
      </c>
      <c r="W1504" s="11">
        <v>0</v>
      </c>
      <c r="X1504" s="11">
        <v>0</v>
      </c>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36">
        <v>-19</v>
      </c>
      <c r="AX1504" s="36">
        <v>0.45833333333334281</v>
      </c>
      <c r="AY1504" s="36">
        <v>0</v>
      </c>
      <c r="AZ1504" s="36">
        <v>0</v>
      </c>
      <c r="BA1504" s="36">
        <v>0</v>
      </c>
      <c r="BB1504" s="37">
        <f>SUMPRODUCT(L1504:X1504,分數請填寫在這邊!C$7:O$7)</f>
        <v>100</v>
      </c>
    </row>
    <row r="1505" spans="1:54" x14ac:dyDescent="0.25">
      <c r="A1505" s="8" t="s">
        <v>1010</v>
      </c>
      <c r="B1505" s="8">
        <v>1</v>
      </c>
      <c r="C1505" s="10" t="s">
        <v>673</v>
      </c>
      <c r="D1505" s="10" t="s">
        <v>674</v>
      </c>
      <c r="E1505" s="10" t="s">
        <v>2055</v>
      </c>
      <c r="F1505" s="33">
        <f t="shared" si="23"/>
        <v>200</v>
      </c>
      <c r="G1505" s="8">
        <v>4.5749999999999993</v>
      </c>
      <c r="H1505" s="8">
        <v>16.100000000000005</v>
      </c>
      <c r="I1505" s="14">
        <v>10.337500000000002</v>
      </c>
      <c r="J1505" s="14">
        <v>-12.078124999999986</v>
      </c>
      <c r="K1505" s="8"/>
      <c r="L1505" s="11">
        <v>2</v>
      </c>
      <c r="M1505" s="11">
        <v>2</v>
      </c>
      <c r="N1505" s="11">
        <v>0</v>
      </c>
      <c r="O1505" s="11">
        <v>0</v>
      </c>
      <c r="P1505" s="11">
        <v>0</v>
      </c>
      <c r="Q1505" s="11">
        <v>0</v>
      </c>
      <c r="R1505" s="11">
        <v>1</v>
      </c>
      <c r="S1505" s="11">
        <v>0</v>
      </c>
      <c r="T1505" s="11">
        <v>0</v>
      </c>
      <c r="U1505" s="11">
        <v>0</v>
      </c>
      <c r="V1505" s="11">
        <v>0</v>
      </c>
      <c r="W1505" s="11">
        <v>0</v>
      </c>
      <c r="X1505" s="11">
        <v>0</v>
      </c>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36">
        <v>-13</v>
      </c>
      <c r="AX1505" s="36">
        <v>0.92187500000001421</v>
      </c>
      <c r="AY1505" s="36">
        <v>0</v>
      </c>
      <c r="AZ1505" s="36">
        <v>0</v>
      </c>
      <c r="BA1505" s="36">
        <v>0</v>
      </c>
      <c r="BB1505" s="37">
        <f>SUMPRODUCT(L1505:X1505,分數請填寫在這邊!C$7:O$7)</f>
        <v>200</v>
      </c>
    </row>
    <row r="1506" spans="1:54" x14ac:dyDescent="0.25">
      <c r="A1506" s="8" t="s">
        <v>1010</v>
      </c>
      <c r="B1506" s="8">
        <v>2</v>
      </c>
      <c r="C1506" s="10" t="s">
        <v>673</v>
      </c>
      <c r="D1506" s="10" t="s">
        <v>86</v>
      </c>
      <c r="E1506" s="10" t="s">
        <v>2056</v>
      </c>
      <c r="F1506" s="33">
        <f t="shared" si="23"/>
        <v>150</v>
      </c>
      <c r="G1506" s="8">
        <v>3.1902439024390232</v>
      </c>
      <c r="H1506" s="8">
        <v>22.957894736842107</v>
      </c>
      <c r="I1506" s="14">
        <v>13.074069319640564</v>
      </c>
      <c r="J1506" s="14">
        <v>-8.6574133504493034</v>
      </c>
      <c r="K1506" s="8"/>
      <c r="L1506" s="11">
        <v>2</v>
      </c>
      <c r="M1506" s="11">
        <v>1</v>
      </c>
      <c r="N1506" s="11">
        <v>0</v>
      </c>
      <c r="O1506" s="11">
        <v>0</v>
      </c>
      <c r="P1506" s="11">
        <v>0</v>
      </c>
      <c r="Q1506" s="11">
        <v>0</v>
      </c>
      <c r="R1506" s="11">
        <v>0</v>
      </c>
      <c r="S1506" s="11">
        <v>0</v>
      </c>
      <c r="T1506" s="11">
        <v>1.75</v>
      </c>
      <c r="U1506" s="11">
        <v>0</v>
      </c>
      <c r="V1506" s="11">
        <v>0</v>
      </c>
      <c r="W1506" s="11">
        <v>0</v>
      </c>
      <c r="X1506" s="11">
        <v>0</v>
      </c>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36">
        <v>-9</v>
      </c>
      <c r="AX1506" s="36">
        <v>0.34258664955069662</v>
      </c>
      <c r="AY1506" s="36">
        <v>0</v>
      </c>
      <c r="AZ1506" s="36">
        <v>0</v>
      </c>
      <c r="BA1506" s="36">
        <v>0</v>
      </c>
      <c r="BB1506" s="37">
        <f>SUMPRODUCT(L1506:X1506,分數請填寫在這邊!C$7:O$7)</f>
        <v>150</v>
      </c>
    </row>
    <row r="1507" spans="1:54" x14ac:dyDescent="0.25">
      <c r="A1507" s="8" t="s">
        <v>1010</v>
      </c>
      <c r="B1507" s="8">
        <v>3</v>
      </c>
      <c r="C1507" s="10" t="s">
        <v>673</v>
      </c>
      <c r="D1507" s="10" t="s">
        <v>675</v>
      </c>
      <c r="E1507" s="10" t="s">
        <v>2057</v>
      </c>
      <c r="F1507" s="33">
        <f t="shared" si="23"/>
        <v>75</v>
      </c>
      <c r="G1507" s="8">
        <v>4.628571428571429</v>
      </c>
      <c r="H1507" s="8">
        <v>20.6</v>
      </c>
      <c r="I1507" s="14">
        <v>12.614285714285716</v>
      </c>
      <c r="J1507" s="14">
        <v>-9.232142857142847</v>
      </c>
      <c r="K1507" s="8"/>
      <c r="L1507" s="11">
        <v>1.5</v>
      </c>
      <c r="M1507" s="11">
        <v>0</v>
      </c>
      <c r="N1507" s="11">
        <v>0</v>
      </c>
      <c r="O1507" s="11">
        <v>0</v>
      </c>
      <c r="P1507" s="11">
        <v>0</v>
      </c>
      <c r="Q1507" s="11">
        <v>0</v>
      </c>
      <c r="R1507" s="11">
        <v>2</v>
      </c>
      <c r="S1507" s="11">
        <v>0</v>
      </c>
      <c r="T1507" s="11">
        <v>0</v>
      </c>
      <c r="U1507" s="11">
        <v>0</v>
      </c>
      <c r="V1507" s="11">
        <v>0</v>
      </c>
      <c r="W1507" s="11">
        <v>1</v>
      </c>
      <c r="X1507" s="11">
        <v>0</v>
      </c>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36">
        <v>-10</v>
      </c>
      <c r="AX1507" s="36">
        <v>0.76785714285715301</v>
      </c>
      <c r="AY1507" s="36">
        <v>0</v>
      </c>
      <c r="AZ1507" s="36">
        <v>0</v>
      </c>
      <c r="BA1507" s="36">
        <v>0</v>
      </c>
      <c r="BB1507" s="37">
        <f>SUMPRODUCT(L1507:X1507,分數請填寫在這邊!C$7:O$7)</f>
        <v>75</v>
      </c>
    </row>
    <row r="1508" spans="1:54" x14ac:dyDescent="0.25">
      <c r="A1508" s="8" t="s">
        <v>1010</v>
      </c>
      <c r="B1508" s="8">
        <v>4</v>
      </c>
      <c r="C1508" s="10" t="s">
        <v>673</v>
      </c>
      <c r="D1508" s="10" t="s">
        <v>677</v>
      </c>
      <c r="E1508" s="10" t="s">
        <v>2059</v>
      </c>
      <c r="F1508" s="33">
        <f t="shared" si="23"/>
        <v>75</v>
      </c>
      <c r="G1508" s="8">
        <v>3.963636363636363</v>
      </c>
      <c r="H1508" s="8">
        <v>19.006250000000001</v>
      </c>
      <c r="I1508" s="14">
        <v>11.484943181818181</v>
      </c>
      <c r="J1508" s="14">
        <v>-10.643821022727266</v>
      </c>
      <c r="K1508" s="8"/>
      <c r="L1508" s="11">
        <v>1.5</v>
      </c>
      <c r="M1508" s="11">
        <v>0</v>
      </c>
      <c r="N1508" s="11">
        <v>0</v>
      </c>
      <c r="O1508" s="11">
        <v>0</v>
      </c>
      <c r="P1508" s="11">
        <v>0</v>
      </c>
      <c r="Q1508" s="11">
        <v>0</v>
      </c>
      <c r="R1508" s="11">
        <v>0</v>
      </c>
      <c r="S1508" s="11">
        <v>2</v>
      </c>
      <c r="T1508" s="11">
        <v>0</v>
      </c>
      <c r="U1508" s="11">
        <v>0</v>
      </c>
      <c r="V1508" s="11">
        <v>0</v>
      </c>
      <c r="W1508" s="11">
        <v>1</v>
      </c>
      <c r="X1508" s="11">
        <v>0</v>
      </c>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36">
        <v>-11</v>
      </c>
      <c r="AX1508" s="36">
        <v>0.35617897727273373</v>
      </c>
      <c r="AY1508" s="36">
        <v>0</v>
      </c>
      <c r="AZ1508" s="36">
        <v>0</v>
      </c>
      <c r="BA1508" s="36">
        <v>0</v>
      </c>
      <c r="BB1508" s="37">
        <f>SUMPRODUCT(L1508:X1508,分數請填寫在這邊!C$7:O$7)</f>
        <v>75</v>
      </c>
    </row>
    <row r="1509" spans="1:54" x14ac:dyDescent="0.25">
      <c r="A1509" s="8" t="s">
        <v>1010</v>
      </c>
      <c r="B1509" s="8">
        <v>5</v>
      </c>
      <c r="C1509" s="10" t="s">
        <v>673</v>
      </c>
      <c r="D1509" s="10" t="s">
        <v>676</v>
      </c>
      <c r="E1509" s="10" t="s">
        <v>2058</v>
      </c>
      <c r="F1509" s="33">
        <f t="shared" si="23"/>
        <v>75</v>
      </c>
      <c r="G1509" s="8">
        <v>5</v>
      </c>
      <c r="H1509" s="8">
        <v>17</v>
      </c>
      <c r="I1509" s="14">
        <v>11</v>
      </c>
      <c r="J1509" s="14">
        <v>-11.25</v>
      </c>
      <c r="K1509" s="8"/>
      <c r="L1509" s="11">
        <v>1.5</v>
      </c>
      <c r="M1509" s="11">
        <v>0</v>
      </c>
      <c r="N1509" s="11">
        <v>0</v>
      </c>
      <c r="O1509" s="11">
        <v>0</v>
      </c>
      <c r="P1509" s="11">
        <v>0</v>
      </c>
      <c r="Q1509" s="11">
        <v>0</v>
      </c>
      <c r="R1509" s="11">
        <v>2</v>
      </c>
      <c r="S1509" s="11">
        <v>1</v>
      </c>
      <c r="T1509" s="11">
        <v>0</v>
      </c>
      <c r="U1509" s="11">
        <v>0</v>
      </c>
      <c r="V1509" s="11">
        <v>0</v>
      </c>
      <c r="W1509" s="11">
        <v>0</v>
      </c>
      <c r="X1509" s="11">
        <v>0</v>
      </c>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36">
        <v>-12</v>
      </c>
      <c r="AX1509" s="36">
        <v>0.75</v>
      </c>
      <c r="AY1509" s="36">
        <v>0</v>
      </c>
      <c r="AZ1509" s="36">
        <v>0</v>
      </c>
      <c r="BA1509" s="36">
        <v>0</v>
      </c>
      <c r="BB1509" s="37">
        <f>SUMPRODUCT(L1509:X1509,分數請填寫在這邊!C$7:O$7)</f>
        <v>75</v>
      </c>
    </row>
    <row r="1510" spans="1:54" x14ac:dyDescent="0.25">
      <c r="A1510" s="8" t="s">
        <v>1010</v>
      </c>
      <c r="B1510" s="8">
        <v>6</v>
      </c>
      <c r="C1510" s="10" t="s">
        <v>673</v>
      </c>
      <c r="D1510" s="10" t="s">
        <v>90</v>
      </c>
      <c r="E1510" s="10" t="s">
        <v>2060</v>
      </c>
      <c r="F1510" s="33">
        <f t="shared" si="23"/>
        <v>100</v>
      </c>
      <c r="G1510" s="8">
        <v>3.9444444444444446</v>
      </c>
      <c r="H1510" s="8">
        <v>33.775000000000006</v>
      </c>
      <c r="I1510" s="14">
        <v>18.859722222222224</v>
      </c>
      <c r="J1510" s="14">
        <v>-1.4253472222222285</v>
      </c>
      <c r="K1510" s="8"/>
      <c r="L1510" s="11">
        <v>2</v>
      </c>
      <c r="M1510" s="11">
        <v>0</v>
      </c>
      <c r="N1510" s="11">
        <v>0</v>
      </c>
      <c r="O1510" s="11">
        <v>0</v>
      </c>
      <c r="P1510" s="11">
        <v>0</v>
      </c>
      <c r="Q1510" s="11">
        <v>0</v>
      </c>
      <c r="R1510" s="11">
        <v>1.5</v>
      </c>
      <c r="S1510" s="11">
        <v>0</v>
      </c>
      <c r="T1510" s="11">
        <v>2</v>
      </c>
      <c r="U1510" s="11">
        <v>0</v>
      </c>
      <c r="V1510" s="11">
        <v>0</v>
      </c>
      <c r="W1510" s="11">
        <v>0</v>
      </c>
      <c r="X1510" s="11">
        <v>0</v>
      </c>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36">
        <v>-2</v>
      </c>
      <c r="AX1510" s="36">
        <v>0.57465277777777146</v>
      </c>
      <c r="AY1510" s="36">
        <v>0</v>
      </c>
      <c r="AZ1510" s="36">
        <v>0</v>
      </c>
      <c r="BA1510" s="36">
        <v>0</v>
      </c>
      <c r="BB1510" s="37">
        <f>SUMPRODUCT(L1510:X1510,分數請填寫在這邊!C$7:O$7)</f>
        <v>100</v>
      </c>
    </row>
    <row r="1511" spans="1:54" x14ac:dyDescent="0.25">
      <c r="A1511" s="8" t="s">
        <v>1010</v>
      </c>
      <c r="B1511" s="8">
        <v>7</v>
      </c>
      <c r="C1511" s="10" t="s">
        <v>673</v>
      </c>
      <c r="D1511" s="10" t="s">
        <v>559</v>
      </c>
      <c r="E1511" s="10" t="s">
        <v>2061</v>
      </c>
      <c r="F1511" s="33">
        <f t="shared" si="23"/>
        <v>150</v>
      </c>
      <c r="G1511" s="8">
        <v>7.1000000000000041</v>
      </c>
      <c r="H1511" s="8">
        <v>16.875</v>
      </c>
      <c r="I1511" s="14">
        <v>11.987500000000002</v>
      </c>
      <c r="J1511" s="14">
        <v>-10.015625</v>
      </c>
      <c r="K1511" s="8"/>
      <c r="L1511" s="11">
        <v>2</v>
      </c>
      <c r="M1511" s="11">
        <v>1</v>
      </c>
      <c r="N1511" s="11">
        <v>0</v>
      </c>
      <c r="O1511" s="11">
        <v>0</v>
      </c>
      <c r="P1511" s="11">
        <v>0</v>
      </c>
      <c r="Q1511" s="11">
        <v>0</v>
      </c>
      <c r="R1511" s="11">
        <v>2</v>
      </c>
      <c r="S1511" s="11">
        <v>2</v>
      </c>
      <c r="T1511" s="11">
        <v>0</v>
      </c>
      <c r="U1511" s="11">
        <v>0</v>
      </c>
      <c r="V1511" s="11">
        <v>0</v>
      </c>
      <c r="W1511" s="11">
        <v>0</v>
      </c>
      <c r="X1511" s="11">
        <v>0</v>
      </c>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36">
        <v>-11</v>
      </c>
      <c r="AX1511" s="36">
        <v>0.984375</v>
      </c>
      <c r="AY1511" s="36">
        <v>0</v>
      </c>
      <c r="AZ1511" s="36">
        <v>0</v>
      </c>
      <c r="BA1511" s="36">
        <v>0</v>
      </c>
      <c r="BB1511" s="37">
        <f>SUMPRODUCT(L1511:X1511,分數請填寫在這邊!C$7:O$7)</f>
        <v>150</v>
      </c>
    </row>
    <row r="1512" spans="1:54" x14ac:dyDescent="0.25">
      <c r="A1512" s="8" t="s">
        <v>1010</v>
      </c>
      <c r="B1512" s="8">
        <v>8</v>
      </c>
      <c r="C1512" s="10" t="s">
        <v>673</v>
      </c>
      <c r="D1512" s="10" t="s">
        <v>50</v>
      </c>
      <c r="E1512" s="10" t="s">
        <v>2062</v>
      </c>
      <c r="F1512" s="33">
        <f t="shared" si="23"/>
        <v>150</v>
      </c>
      <c r="G1512" s="8">
        <v>3.1200000000000006</v>
      </c>
      <c r="H1512" s="8">
        <v>20.65</v>
      </c>
      <c r="I1512" s="14">
        <v>11.885</v>
      </c>
      <c r="J1512" s="14">
        <v>-10.143749999999983</v>
      </c>
      <c r="K1512" s="8"/>
      <c r="L1512" s="11">
        <v>2</v>
      </c>
      <c r="M1512" s="11">
        <v>1</v>
      </c>
      <c r="N1512" s="11">
        <v>0</v>
      </c>
      <c r="O1512" s="11">
        <v>0</v>
      </c>
      <c r="P1512" s="11">
        <v>0</v>
      </c>
      <c r="Q1512" s="11">
        <v>0</v>
      </c>
      <c r="R1512" s="11">
        <v>2</v>
      </c>
      <c r="S1512" s="11">
        <v>0</v>
      </c>
      <c r="T1512" s="11">
        <v>0</v>
      </c>
      <c r="U1512" s="11">
        <v>0</v>
      </c>
      <c r="V1512" s="11">
        <v>1</v>
      </c>
      <c r="W1512" s="11">
        <v>0</v>
      </c>
      <c r="X1512" s="11">
        <v>0</v>
      </c>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36">
        <v>-11</v>
      </c>
      <c r="AX1512" s="36">
        <v>0.85625000000001705</v>
      </c>
      <c r="AY1512" s="36">
        <v>0</v>
      </c>
      <c r="AZ1512" s="36">
        <v>0</v>
      </c>
      <c r="BA1512" s="36">
        <v>0</v>
      </c>
      <c r="BB1512" s="37">
        <f>SUMPRODUCT(L1512:X1512,分數請填寫在這邊!C$7:O$7)</f>
        <v>150</v>
      </c>
    </row>
    <row r="1513" spans="1:54" x14ac:dyDescent="0.25">
      <c r="A1513" s="8" t="s">
        <v>1010</v>
      </c>
      <c r="B1513" s="8">
        <v>9</v>
      </c>
      <c r="C1513" s="10" t="s">
        <v>673</v>
      </c>
      <c r="D1513" s="10" t="s">
        <v>921</v>
      </c>
      <c r="E1513" s="10" t="s">
        <v>2410</v>
      </c>
      <c r="F1513" s="33">
        <f t="shared" si="23"/>
        <v>100</v>
      </c>
      <c r="G1513" s="8">
        <v>6.5384615384615383</v>
      </c>
      <c r="H1513" s="8">
        <v>15</v>
      </c>
      <c r="I1513" s="14">
        <v>10.76923076923077</v>
      </c>
      <c r="J1513" s="14">
        <v>-11.538461538461533</v>
      </c>
      <c r="K1513" s="8"/>
      <c r="L1513" s="11">
        <v>0</v>
      </c>
      <c r="M1513" s="11">
        <v>2</v>
      </c>
      <c r="N1513" s="11">
        <v>0</v>
      </c>
      <c r="O1513" s="11">
        <v>0</v>
      </c>
      <c r="P1513" s="11">
        <v>0</v>
      </c>
      <c r="Q1513" s="11">
        <v>0</v>
      </c>
      <c r="R1513" s="11">
        <v>0</v>
      </c>
      <c r="S1513" s="11">
        <v>1.75</v>
      </c>
      <c r="T1513" s="11">
        <v>0</v>
      </c>
      <c r="U1513" s="11">
        <v>0</v>
      </c>
      <c r="V1513" s="11">
        <v>0</v>
      </c>
      <c r="W1513" s="11">
        <v>2</v>
      </c>
      <c r="X1513" s="11">
        <v>0</v>
      </c>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36">
        <v>-12</v>
      </c>
      <c r="AX1513" s="36">
        <v>0.461538461538467</v>
      </c>
      <c r="AY1513" s="36">
        <v>0</v>
      </c>
      <c r="AZ1513" s="36">
        <v>0</v>
      </c>
      <c r="BA1513" s="36">
        <v>0</v>
      </c>
      <c r="BB1513" s="37">
        <f>SUMPRODUCT(L1513:X1513,分數請填寫在這邊!C$7:O$7)</f>
        <v>100</v>
      </c>
    </row>
    <row r="1514" spans="1:54" x14ac:dyDescent="0.25">
      <c r="A1514" s="8" t="s">
        <v>1010</v>
      </c>
      <c r="B1514" s="8">
        <v>10</v>
      </c>
      <c r="C1514" s="10" t="s">
        <v>673</v>
      </c>
      <c r="D1514" s="10" t="s">
        <v>678</v>
      </c>
      <c r="E1514" s="10" t="s">
        <v>2063</v>
      </c>
      <c r="F1514" s="33">
        <f t="shared" si="23"/>
        <v>87.5</v>
      </c>
      <c r="G1514" s="8">
        <v>4.3000000000000007</v>
      </c>
      <c r="H1514" s="8">
        <v>16.533333333333331</v>
      </c>
      <c r="I1514" s="14">
        <v>10.416666666666666</v>
      </c>
      <c r="J1514" s="14">
        <v>-11.979166666666657</v>
      </c>
      <c r="K1514" s="8"/>
      <c r="L1514" s="11">
        <v>1.75</v>
      </c>
      <c r="M1514" s="11">
        <v>0</v>
      </c>
      <c r="N1514" s="11">
        <v>0</v>
      </c>
      <c r="O1514" s="11">
        <v>0</v>
      </c>
      <c r="P1514" s="11">
        <v>0</v>
      </c>
      <c r="Q1514" s="11">
        <v>0</v>
      </c>
      <c r="R1514" s="11">
        <v>0</v>
      </c>
      <c r="S1514" s="11">
        <v>0</v>
      </c>
      <c r="T1514" s="11">
        <v>1.75</v>
      </c>
      <c r="U1514" s="11">
        <v>0</v>
      </c>
      <c r="V1514" s="11">
        <v>0</v>
      </c>
      <c r="W1514" s="11">
        <v>2</v>
      </c>
      <c r="X1514" s="11">
        <v>0</v>
      </c>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36">
        <v>-12</v>
      </c>
      <c r="AX1514" s="36">
        <v>2.0833333333342807E-2</v>
      </c>
      <c r="AY1514" s="36">
        <v>0</v>
      </c>
      <c r="AZ1514" s="36">
        <v>0</v>
      </c>
      <c r="BA1514" s="36">
        <v>0</v>
      </c>
      <c r="BB1514" s="37">
        <f>SUMPRODUCT(L1514:X1514,分數請填寫在這邊!C$7:O$7)</f>
        <v>87.5</v>
      </c>
    </row>
    <row r="1515" spans="1:54" x14ac:dyDescent="0.25">
      <c r="A1515" s="8" t="s">
        <v>1010</v>
      </c>
      <c r="B1515" s="8">
        <v>11</v>
      </c>
      <c r="C1515" s="10" t="s">
        <v>673</v>
      </c>
      <c r="D1515" s="10" t="s">
        <v>19</v>
      </c>
      <c r="E1515" s="10" t="s">
        <v>2064</v>
      </c>
      <c r="F1515" s="33">
        <f t="shared" si="23"/>
        <v>87.5</v>
      </c>
      <c r="G1515" s="8">
        <v>8.3699999999999992</v>
      </c>
      <c r="H1515" s="8">
        <v>17.375</v>
      </c>
      <c r="I1515" s="14">
        <v>12.872499999999999</v>
      </c>
      <c r="J1515" s="14">
        <v>-8.9093749999999972</v>
      </c>
      <c r="K1515" s="8"/>
      <c r="L1515" s="11">
        <v>1.75</v>
      </c>
      <c r="M1515" s="11">
        <v>0</v>
      </c>
      <c r="N1515" s="11">
        <v>0</v>
      </c>
      <c r="O1515" s="11">
        <v>0</v>
      </c>
      <c r="P1515" s="11">
        <v>0</v>
      </c>
      <c r="Q1515" s="11">
        <v>0</v>
      </c>
      <c r="R1515" s="11">
        <v>2</v>
      </c>
      <c r="S1515" s="11">
        <v>0</v>
      </c>
      <c r="T1515" s="11">
        <v>0</v>
      </c>
      <c r="U1515" s="11">
        <v>0</v>
      </c>
      <c r="V1515" s="11">
        <v>0</v>
      </c>
      <c r="W1515" s="11">
        <v>1.75</v>
      </c>
      <c r="X1515" s="11">
        <v>0</v>
      </c>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36">
        <v>-9</v>
      </c>
      <c r="AX1515" s="36">
        <v>9.0625000000002842E-2</v>
      </c>
      <c r="AY1515" s="36">
        <v>0</v>
      </c>
      <c r="AZ1515" s="36">
        <v>0</v>
      </c>
      <c r="BA1515" s="36">
        <v>0</v>
      </c>
      <c r="BB1515" s="37">
        <f>SUMPRODUCT(L1515:X1515,分數請填寫在這邊!C$7:O$7)</f>
        <v>87.5</v>
      </c>
    </row>
    <row r="1516" spans="1:54" x14ac:dyDescent="0.25">
      <c r="A1516" s="8" t="s">
        <v>1010</v>
      </c>
      <c r="B1516" s="8">
        <v>12</v>
      </c>
      <c r="C1516" s="10" t="s">
        <v>673</v>
      </c>
      <c r="D1516" s="10" t="s">
        <v>332</v>
      </c>
      <c r="E1516" s="10" t="s">
        <v>2065</v>
      </c>
      <c r="F1516" s="33">
        <f t="shared" si="23"/>
        <v>100</v>
      </c>
      <c r="G1516" s="8">
        <v>3.25</v>
      </c>
      <c r="H1516" s="8">
        <v>20.274999999999999</v>
      </c>
      <c r="I1516" s="14">
        <v>11.762499999999999</v>
      </c>
      <c r="J1516" s="14">
        <v>-10.296874999999986</v>
      </c>
      <c r="K1516" s="8"/>
      <c r="L1516" s="11">
        <v>1</v>
      </c>
      <c r="M1516" s="11">
        <v>1</v>
      </c>
      <c r="N1516" s="11">
        <v>0</v>
      </c>
      <c r="O1516" s="11">
        <v>0</v>
      </c>
      <c r="P1516" s="11">
        <v>0</v>
      </c>
      <c r="Q1516" s="11">
        <v>0</v>
      </c>
      <c r="R1516" s="11">
        <v>0</v>
      </c>
      <c r="S1516" s="11">
        <v>2</v>
      </c>
      <c r="T1516" s="11">
        <v>0</v>
      </c>
      <c r="U1516" s="11">
        <v>0</v>
      </c>
      <c r="V1516" s="11">
        <v>0</v>
      </c>
      <c r="W1516" s="11">
        <v>0</v>
      </c>
      <c r="X1516" s="11">
        <v>0</v>
      </c>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36">
        <v>-11</v>
      </c>
      <c r="AX1516" s="36">
        <v>0.70312500000001421</v>
      </c>
      <c r="AY1516" s="36">
        <v>0</v>
      </c>
      <c r="AZ1516" s="36">
        <v>0</v>
      </c>
      <c r="BA1516" s="36">
        <v>0</v>
      </c>
      <c r="BB1516" s="37">
        <f>SUMPRODUCT(L1516:X1516,分數請填寫在這邊!C$7:O$7)</f>
        <v>100</v>
      </c>
    </row>
    <row r="1517" spans="1:54" x14ac:dyDescent="0.25">
      <c r="A1517" s="8" t="s">
        <v>1010</v>
      </c>
      <c r="B1517" s="8">
        <v>13</v>
      </c>
      <c r="C1517" s="10" t="s">
        <v>673</v>
      </c>
      <c r="D1517" s="10" t="s">
        <v>2713</v>
      </c>
      <c r="E1517" s="10" t="s">
        <v>3069</v>
      </c>
      <c r="F1517" s="33">
        <f t="shared" si="23"/>
        <v>175</v>
      </c>
      <c r="G1517" s="8">
        <v>5</v>
      </c>
      <c r="H1517" s="8">
        <v>15</v>
      </c>
      <c r="I1517" s="14">
        <v>10</v>
      </c>
      <c r="J1517" s="14">
        <v>-12.5</v>
      </c>
      <c r="K1517" s="8"/>
      <c r="L1517" s="11">
        <v>2</v>
      </c>
      <c r="M1517" s="11">
        <v>1.5</v>
      </c>
      <c r="N1517" s="11">
        <v>0</v>
      </c>
      <c r="O1517" s="11">
        <v>0</v>
      </c>
      <c r="P1517" s="11">
        <v>0</v>
      </c>
      <c r="Q1517" s="11">
        <v>0</v>
      </c>
      <c r="R1517" s="11">
        <v>2</v>
      </c>
      <c r="S1517" s="11">
        <v>0</v>
      </c>
      <c r="T1517" s="11">
        <v>0</v>
      </c>
      <c r="U1517" s="11">
        <v>0</v>
      </c>
      <c r="V1517" s="11">
        <v>0</v>
      </c>
      <c r="W1517" s="11">
        <v>0</v>
      </c>
      <c r="X1517" s="11">
        <v>0</v>
      </c>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36">
        <v>-13</v>
      </c>
      <c r="AX1517" s="36">
        <v>0.5</v>
      </c>
      <c r="AY1517" s="36">
        <v>0</v>
      </c>
      <c r="AZ1517" s="36">
        <v>0</v>
      </c>
      <c r="BA1517" s="36">
        <v>0</v>
      </c>
      <c r="BB1517" s="37">
        <f>SUMPRODUCT(L1517:X1517,分數請填寫在這邊!C$7:O$7)</f>
        <v>175</v>
      </c>
    </row>
    <row r="1518" spans="1:54" x14ac:dyDescent="0.25">
      <c r="A1518" s="8" t="s">
        <v>1010</v>
      </c>
      <c r="B1518" s="8">
        <v>14</v>
      </c>
      <c r="C1518" s="10" t="s">
        <v>673</v>
      </c>
      <c r="D1518" s="10" t="s">
        <v>2714</v>
      </c>
      <c r="E1518" s="10" t="s">
        <v>3070</v>
      </c>
      <c r="F1518" s="33">
        <f t="shared" si="23"/>
        <v>100</v>
      </c>
      <c r="G1518" s="8">
        <v>5</v>
      </c>
      <c r="H1518" s="8">
        <v>15</v>
      </c>
      <c r="I1518" s="14">
        <v>10</v>
      </c>
      <c r="J1518" s="14">
        <v>-12.5</v>
      </c>
      <c r="K1518" s="8"/>
      <c r="L1518" s="11">
        <v>2</v>
      </c>
      <c r="M1518" s="11">
        <v>0</v>
      </c>
      <c r="N1518" s="11">
        <v>0</v>
      </c>
      <c r="O1518" s="11">
        <v>0</v>
      </c>
      <c r="P1518" s="11">
        <v>0</v>
      </c>
      <c r="Q1518" s="11">
        <v>0</v>
      </c>
      <c r="R1518" s="11">
        <v>0</v>
      </c>
      <c r="S1518" s="11">
        <v>2</v>
      </c>
      <c r="T1518" s="11">
        <v>0</v>
      </c>
      <c r="U1518" s="11">
        <v>0</v>
      </c>
      <c r="V1518" s="11">
        <v>0</v>
      </c>
      <c r="W1518" s="11">
        <v>1.75</v>
      </c>
      <c r="X1518" s="11">
        <v>0</v>
      </c>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36">
        <v>-13</v>
      </c>
      <c r="AX1518" s="36">
        <v>0.5</v>
      </c>
      <c r="AY1518" s="36">
        <v>0</v>
      </c>
      <c r="AZ1518" s="36">
        <v>0</v>
      </c>
      <c r="BA1518" s="36">
        <v>0</v>
      </c>
      <c r="BB1518" s="37">
        <f>SUMPRODUCT(L1518:X1518,分數請填寫在這邊!C$7:O$7)</f>
        <v>100</v>
      </c>
    </row>
    <row r="1519" spans="1:54" x14ac:dyDescent="0.25">
      <c r="A1519" s="8" t="s">
        <v>1010</v>
      </c>
      <c r="B1519" s="8">
        <v>15</v>
      </c>
      <c r="C1519" s="10" t="s">
        <v>673</v>
      </c>
      <c r="D1519" s="10" t="s">
        <v>2715</v>
      </c>
      <c r="E1519" s="10" t="s">
        <v>3071</v>
      </c>
      <c r="F1519" s="33">
        <f t="shared" si="23"/>
        <v>100</v>
      </c>
      <c r="G1519" s="8">
        <v>5</v>
      </c>
      <c r="H1519" s="8">
        <v>15</v>
      </c>
      <c r="I1519" s="14">
        <v>10</v>
      </c>
      <c r="J1519" s="14">
        <v>-12.5</v>
      </c>
      <c r="K1519" s="8"/>
      <c r="L1519" s="11">
        <v>2</v>
      </c>
      <c r="M1519" s="11">
        <v>0</v>
      </c>
      <c r="N1519" s="11">
        <v>0</v>
      </c>
      <c r="O1519" s="11">
        <v>0</v>
      </c>
      <c r="P1519" s="11">
        <v>0</v>
      </c>
      <c r="Q1519" s="11">
        <v>0</v>
      </c>
      <c r="R1519" s="11">
        <v>0</v>
      </c>
      <c r="S1519" s="11">
        <v>0</v>
      </c>
      <c r="T1519" s="11">
        <v>2</v>
      </c>
      <c r="U1519" s="11">
        <v>0</v>
      </c>
      <c r="V1519" s="11">
        <v>0</v>
      </c>
      <c r="W1519" s="11">
        <v>1.5</v>
      </c>
      <c r="X1519" s="11">
        <v>0</v>
      </c>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36">
        <v>-13</v>
      </c>
      <c r="AX1519" s="36">
        <v>0.5</v>
      </c>
      <c r="AY1519" s="36">
        <v>0</v>
      </c>
      <c r="AZ1519" s="36">
        <v>0</v>
      </c>
      <c r="BA1519" s="36">
        <v>0</v>
      </c>
      <c r="BB1519" s="37">
        <f>SUMPRODUCT(L1519:X1519,分數請填寫在這邊!C$7:O$7)</f>
        <v>100</v>
      </c>
    </row>
    <row r="1520" spans="1:54" x14ac:dyDescent="0.25">
      <c r="A1520" s="8" t="s">
        <v>1010</v>
      </c>
      <c r="B1520" s="8">
        <v>16</v>
      </c>
      <c r="C1520" s="10" t="s">
        <v>673</v>
      </c>
      <c r="D1520" s="10" t="s">
        <v>2716</v>
      </c>
      <c r="E1520" s="10" t="s">
        <v>3072</v>
      </c>
      <c r="F1520" s="33">
        <f t="shared" si="23"/>
        <v>100</v>
      </c>
      <c r="G1520" s="8">
        <v>5</v>
      </c>
      <c r="H1520" s="8">
        <v>15</v>
      </c>
      <c r="I1520" s="14">
        <v>10</v>
      </c>
      <c r="J1520" s="14">
        <v>-12.5</v>
      </c>
      <c r="K1520" s="8"/>
      <c r="L1520" s="11">
        <v>2</v>
      </c>
      <c r="M1520" s="11">
        <v>0</v>
      </c>
      <c r="N1520" s="11">
        <v>0</v>
      </c>
      <c r="O1520" s="11">
        <v>0</v>
      </c>
      <c r="P1520" s="11">
        <v>0</v>
      </c>
      <c r="Q1520" s="11">
        <v>0</v>
      </c>
      <c r="R1520" s="11">
        <v>1.5</v>
      </c>
      <c r="S1520" s="11">
        <v>2</v>
      </c>
      <c r="T1520" s="11">
        <v>0</v>
      </c>
      <c r="U1520" s="11">
        <v>0</v>
      </c>
      <c r="V1520" s="11">
        <v>0</v>
      </c>
      <c r="W1520" s="11">
        <v>0</v>
      </c>
      <c r="X1520" s="11">
        <v>0</v>
      </c>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36">
        <v>-13</v>
      </c>
      <c r="AX1520" s="36">
        <v>0.5</v>
      </c>
      <c r="AY1520" s="36">
        <v>0</v>
      </c>
      <c r="AZ1520" s="36">
        <v>0</v>
      </c>
      <c r="BA1520" s="36">
        <v>0</v>
      </c>
      <c r="BB1520" s="37">
        <f>SUMPRODUCT(L1520:X1520,分數請填寫在這邊!C$7:O$7)</f>
        <v>100</v>
      </c>
    </row>
    <row r="1521" spans="1:54" x14ac:dyDescent="0.25">
      <c r="A1521" s="8" t="s">
        <v>1010</v>
      </c>
      <c r="B1521" s="8">
        <v>17</v>
      </c>
      <c r="C1521" s="10" t="s">
        <v>673</v>
      </c>
      <c r="D1521" s="10" t="s">
        <v>683</v>
      </c>
      <c r="E1521" s="10" t="s">
        <v>2075</v>
      </c>
      <c r="F1521" s="33">
        <f t="shared" si="23"/>
        <v>175</v>
      </c>
      <c r="G1521" s="8">
        <v>3.0888888888888886</v>
      </c>
      <c r="H1521" s="8">
        <v>21.068571428571431</v>
      </c>
      <c r="I1521" s="14">
        <v>12.07873015873016</v>
      </c>
      <c r="J1521" s="14">
        <v>-9.9015873015872842</v>
      </c>
      <c r="K1521" s="8"/>
      <c r="L1521" s="11">
        <v>2</v>
      </c>
      <c r="M1521" s="11">
        <v>1.5</v>
      </c>
      <c r="N1521" s="11">
        <v>0</v>
      </c>
      <c r="O1521" s="11">
        <v>0</v>
      </c>
      <c r="P1521" s="11">
        <v>0</v>
      </c>
      <c r="Q1521" s="11">
        <v>0</v>
      </c>
      <c r="R1521" s="11">
        <v>1.5</v>
      </c>
      <c r="S1521" s="11">
        <v>0</v>
      </c>
      <c r="T1521" s="11">
        <v>0</v>
      </c>
      <c r="U1521" s="11">
        <v>0</v>
      </c>
      <c r="V1521" s="11">
        <v>0</v>
      </c>
      <c r="W1521" s="11">
        <v>1</v>
      </c>
      <c r="X1521" s="11">
        <v>0</v>
      </c>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36">
        <v>-10</v>
      </c>
      <c r="AX1521" s="36">
        <v>9.8412698412715827E-2</v>
      </c>
      <c r="AY1521" s="36">
        <v>0</v>
      </c>
      <c r="AZ1521" s="36">
        <v>0</v>
      </c>
      <c r="BA1521" s="36">
        <v>0</v>
      </c>
      <c r="BB1521" s="37">
        <f>SUMPRODUCT(L1521:X1521,分數請填寫在這邊!C$7:O$7)</f>
        <v>175</v>
      </c>
    </row>
    <row r="1522" spans="1:54" x14ac:dyDescent="0.25">
      <c r="A1522" s="8" t="s">
        <v>1010</v>
      </c>
      <c r="B1522" s="8">
        <v>18</v>
      </c>
      <c r="C1522" s="10" t="s">
        <v>673</v>
      </c>
      <c r="D1522" s="10" t="s">
        <v>684</v>
      </c>
      <c r="E1522" s="10" t="s">
        <v>2076</v>
      </c>
      <c r="F1522" s="33">
        <f t="shared" si="23"/>
        <v>100</v>
      </c>
      <c r="G1522" s="8">
        <v>2.9714285714285711</v>
      </c>
      <c r="H1522" s="8">
        <v>16.514285714285712</v>
      </c>
      <c r="I1522" s="14">
        <v>9.742857142857142</v>
      </c>
      <c r="J1522" s="14">
        <v>-12.821428571428555</v>
      </c>
      <c r="K1522" s="8"/>
      <c r="L1522" s="11">
        <v>2</v>
      </c>
      <c r="M1522" s="11">
        <v>0</v>
      </c>
      <c r="N1522" s="11">
        <v>0</v>
      </c>
      <c r="O1522" s="11">
        <v>0</v>
      </c>
      <c r="P1522" s="11">
        <v>0</v>
      </c>
      <c r="Q1522" s="11">
        <v>0</v>
      </c>
      <c r="R1522" s="11">
        <v>1.25</v>
      </c>
      <c r="S1522" s="11">
        <v>0</v>
      </c>
      <c r="T1522" s="11">
        <v>0</v>
      </c>
      <c r="U1522" s="11">
        <v>0</v>
      </c>
      <c r="V1522" s="11">
        <v>0</v>
      </c>
      <c r="W1522" s="11">
        <v>1.5</v>
      </c>
      <c r="X1522" s="11">
        <v>0</v>
      </c>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36">
        <v>-13</v>
      </c>
      <c r="AX1522" s="36">
        <v>0.17857142857144481</v>
      </c>
      <c r="AY1522" s="36">
        <v>0</v>
      </c>
      <c r="AZ1522" s="36">
        <v>0</v>
      </c>
      <c r="BA1522" s="36">
        <v>0</v>
      </c>
      <c r="BB1522" s="37">
        <f>SUMPRODUCT(L1522:X1522,分數請填寫在這邊!C$7:O$7)</f>
        <v>100</v>
      </c>
    </row>
    <row r="1523" spans="1:54" x14ac:dyDescent="0.25">
      <c r="A1523" s="8" t="s">
        <v>1010</v>
      </c>
      <c r="B1523" s="8">
        <v>19</v>
      </c>
      <c r="C1523" s="10" t="s">
        <v>673</v>
      </c>
      <c r="D1523" s="10" t="s">
        <v>679</v>
      </c>
      <c r="E1523" s="10" t="s">
        <v>2066</v>
      </c>
      <c r="F1523" s="33">
        <f t="shared" si="23"/>
        <v>150</v>
      </c>
      <c r="G1523" s="8">
        <v>5.7999999999999989</v>
      </c>
      <c r="H1523" s="8">
        <v>22.316666666666663</v>
      </c>
      <c r="I1523" s="14">
        <v>14.05833333333333</v>
      </c>
      <c r="J1523" s="14">
        <v>-7.4270833333333286</v>
      </c>
      <c r="K1523" s="8"/>
      <c r="L1523" s="11">
        <v>2</v>
      </c>
      <c r="M1523" s="11">
        <v>1</v>
      </c>
      <c r="N1523" s="11">
        <v>0</v>
      </c>
      <c r="O1523" s="11">
        <v>0</v>
      </c>
      <c r="P1523" s="11">
        <v>0</v>
      </c>
      <c r="Q1523" s="11">
        <v>0</v>
      </c>
      <c r="R1523" s="11">
        <v>2</v>
      </c>
      <c r="S1523" s="11">
        <v>0</v>
      </c>
      <c r="T1523" s="11">
        <v>0</v>
      </c>
      <c r="U1523" s="11">
        <v>0</v>
      </c>
      <c r="V1523" s="11">
        <v>0</v>
      </c>
      <c r="W1523" s="11">
        <v>0</v>
      </c>
      <c r="X1523" s="11">
        <v>0</v>
      </c>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36">
        <v>-8</v>
      </c>
      <c r="AX1523" s="36">
        <v>0.5729166666666714</v>
      </c>
      <c r="AY1523" s="36">
        <v>0</v>
      </c>
      <c r="AZ1523" s="36">
        <v>0</v>
      </c>
      <c r="BA1523" s="36">
        <v>0</v>
      </c>
      <c r="BB1523" s="37">
        <f>SUMPRODUCT(L1523:X1523,分數請填寫在這邊!C$7:O$7)</f>
        <v>150</v>
      </c>
    </row>
    <row r="1524" spans="1:54" x14ac:dyDescent="0.25">
      <c r="A1524" s="8" t="s">
        <v>1010</v>
      </c>
      <c r="B1524" s="8">
        <v>20</v>
      </c>
      <c r="C1524" s="10" t="s">
        <v>673</v>
      </c>
      <c r="D1524" s="10" t="s">
        <v>295</v>
      </c>
      <c r="E1524" s="10" t="s">
        <v>2067</v>
      </c>
      <c r="F1524" s="33">
        <f t="shared" si="23"/>
        <v>150</v>
      </c>
      <c r="G1524" s="8">
        <v>5.1888888888888873</v>
      </c>
      <c r="H1524" s="8">
        <v>14.757142857142858</v>
      </c>
      <c r="I1524" s="14">
        <v>9.9730158730158731</v>
      </c>
      <c r="J1524" s="14">
        <v>-12.533730158730165</v>
      </c>
      <c r="K1524" s="8"/>
      <c r="L1524" s="11">
        <v>1.5</v>
      </c>
      <c r="M1524" s="11">
        <v>1.5</v>
      </c>
      <c r="N1524" s="11">
        <v>0</v>
      </c>
      <c r="O1524" s="11">
        <v>0</v>
      </c>
      <c r="P1524" s="11">
        <v>0</v>
      </c>
      <c r="Q1524" s="11">
        <v>0</v>
      </c>
      <c r="R1524" s="11">
        <v>1.25</v>
      </c>
      <c r="S1524" s="11">
        <v>0</v>
      </c>
      <c r="T1524" s="11">
        <v>0</v>
      </c>
      <c r="U1524" s="11">
        <v>0</v>
      </c>
      <c r="V1524" s="11">
        <v>0</v>
      </c>
      <c r="W1524" s="11">
        <v>0</v>
      </c>
      <c r="X1524" s="11">
        <v>0</v>
      </c>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36">
        <v>-13</v>
      </c>
      <c r="AX1524" s="36">
        <v>0.46626984126983473</v>
      </c>
      <c r="AY1524" s="36">
        <v>0</v>
      </c>
      <c r="AZ1524" s="36">
        <v>0</v>
      </c>
      <c r="BA1524" s="36">
        <v>0</v>
      </c>
      <c r="BB1524" s="37">
        <f>SUMPRODUCT(L1524:X1524,分數請填寫在這邊!C$7:O$7)</f>
        <v>150</v>
      </c>
    </row>
    <row r="1525" spans="1:54" x14ac:dyDescent="0.25">
      <c r="A1525" s="8" t="s">
        <v>1010</v>
      </c>
      <c r="B1525" s="8">
        <v>21</v>
      </c>
      <c r="C1525" s="10" t="s">
        <v>673</v>
      </c>
      <c r="D1525" s="10" t="s">
        <v>510</v>
      </c>
      <c r="E1525" s="10" t="s">
        <v>2068</v>
      </c>
      <c r="F1525" s="33">
        <f t="shared" si="23"/>
        <v>175</v>
      </c>
      <c r="G1525" s="8">
        <v>5.2785714285714294</v>
      </c>
      <c r="H1525" s="8">
        <v>25.587499999999999</v>
      </c>
      <c r="I1525" s="14">
        <v>15.433035714285714</v>
      </c>
      <c r="J1525" s="14">
        <v>-5.7087053571428612</v>
      </c>
      <c r="K1525" s="8"/>
      <c r="L1525" s="11">
        <v>2</v>
      </c>
      <c r="M1525" s="11">
        <v>1.5</v>
      </c>
      <c r="N1525" s="11">
        <v>0</v>
      </c>
      <c r="O1525" s="11">
        <v>0</v>
      </c>
      <c r="P1525" s="11">
        <v>0</v>
      </c>
      <c r="Q1525" s="11">
        <v>0</v>
      </c>
      <c r="R1525" s="11">
        <v>1.5</v>
      </c>
      <c r="S1525" s="11">
        <v>0</v>
      </c>
      <c r="T1525" s="11">
        <v>0</v>
      </c>
      <c r="U1525" s="11">
        <v>0</v>
      </c>
      <c r="V1525" s="11">
        <v>0</v>
      </c>
      <c r="W1525" s="11">
        <v>0</v>
      </c>
      <c r="X1525" s="11">
        <v>0</v>
      </c>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36">
        <v>-6</v>
      </c>
      <c r="AX1525" s="36">
        <v>0.2912946428571388</v>
      </c>
      <c r="AY1525" s="36">
        <v>0</v>
      </c>
      <c r="AZ1525" s="36">
        <v>0</v>
      </c>
      <c r="BA1525" s="36">
        <v>0</v>
      </c>
      <c r="BB1525" s="37">
        <f>SUMPRODUCT(L1525:X1525,分數請填寫在這邊!C$7:O$7)</f>
        <v>175</v>
      </c>
    </row>
    <row r="1526" spans="1:54" x14ac:dyDescent="0.25">
      <c r="A1526" s="8" t="s">
        <v>1010</v>
      </c>
      <c r="B1526" s="8">
        <v>22</v>
      </c>
      <c r="C1526" s="10" t="s">
        <v>673</v>
      </c>
      <c r="D1526" s="10" t="s">
        <v>114</v>
      </c>
      <c r="E1526" s="10" t="s">
        <v>2069</v>
      </c>
      <c r="F1526" s="33">
        <f t="shared" si="23"/>
        <v>75</v>
      </c>
      <c r="G1526" s="8">
        <v>5.9571428571428573</v>
      </c>
      <c r="H1526" s="8">
        <v>19.600000000000001</v>
      </c>
      <c r="I1526" s="14">
        <v>12.778571428571428</v>
      </c>
      <c r="J1526" s="14">
        <v>-9.0267857142857082</v>
      </c>
      <c r="K1526" s="8"/>
      <c r="L1526" s="11">
        <v>1.5</v>
      </c>
      <c r="M1526" s="11">
        <v>0</v>
      </c>
      <c r="N1526" s="11">
        <v>0</v>
      </c>
      <c r="O1526" s="11">
        <v>0</v>
      </c>
      <c r="P1526" s="11">
        <v>0</v>
      </c>
      <c r="Q1526" s="11">
        <v>0</v>
      </c>
      <c r="R1526" s="11">
        <v>1</v>
      </c>
      <c r="S1526" s="11">
        <v>1</v>
      </c>
      <c r="T1526" s="11">
        <v>0</v>
      </c>
      <c r="U1526" s="11">
        <v>0</v>
      </c>
      <c r="V1526" s="11">
        <v>0</v>
      </c>
      <c r="W1526" s="11">
        <v>0</v>
      </c>
      <c r="X1526" s="11">
        <v>0</v>
      </c>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36">
        <v>-10</v>
      </c>
      <c r="AX1526" s="36">
        <v>0.9732142857142918</v>
      </c>
      <c r="AY1526" s="36">
        <v>0</v>
      </c>
      <c r="AZ1526" s="36">
        <v>0</v>
      </c>
      <c r="BA1526" s="36">
        <v>0</v>
      </c>
      <c r="BB1526" s="37">
        <f>SUMPRODUCT(L1526:X1526,分數請填寫在這邊!C$7:O$7)</f>
        <v>75</v>
      </c>
    </row>
    <row r="1527" spans="1:54" x14ac:dyDescent="0.25">
      <c r="A1527" s="8" t="s">
        <v>1010</v>
      </c>
      <c r="B1527" s="8">
        <v>24</v>
      </c>
      <c r="C1527" s="10" t="s">
        <v>673</v>
      </c>
      <c r="D1527" s="10" t="s">
        <v>680</v>
      </c>
      <c r="E1527" s="10" t="s">
        <v>2070</v>
      </c>
      <c r="F1527" s="33">
        <f t="shared" si="23"/>
        <v>175</v>
      </c>
      <c r="G1527" s="8">
        <v>6.8509090909090924</v>
      </c>
      <c r="H1527" s="8">
        <v>23.446666666666665</v>
      </c>
      <c r="I1527" s="14">
        <v>15.148787878787878</v>
      </c>
      <c r="J1527" s="14">
        <v>-6.0640151515151359</v>
      </c>
      <c r="K1527" s="8"/>
      <c r="L1527" s="11">
        <v>2</v>
      </c>
      <c r="M1527" s="11">
        <v>1.5</v>
      </c>
      <c r="N1527" s="11">
        <v>0</v>
      </c>
      <c r="O1527" s="11">
        <v>0</v>
      </c>
      <c r="P1527" s="11">
        <v>0</v>
      </c>
      <c r="Q1527" s="11">
        <v>0</v>
      </c>
      <c r="R1527" s="11">
        <v>0</v>
      </c>
      <c r="S1527" s="11">
        <v>0</v>
      </c>
      <c r="T1527" s="11">
        <v>1</v>
      </c>
      <c r="U1527" s="11">
        <v>0</v>
      </c>
      <c r="V1527" s="11">
        <v>0</v>
      </c>
      <c r="W1527" s="11">
        <v>0</v>
      </c>
      <c r="X1527" s="11">
        <v>0</v>
      </c>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36">
        <v>-7</v>
      </c>
      <c r="AX1527" s="36">
        <v>0.93598484848486407</v>
      </c>
      <c r="AY1527" s="36">
        <v>0</v>
      </c>
      <c r="AZ1527" s="36">
        <v>0</v>
      </c>
      <c r="BA1527" s="36">
        <v>0</v>
      </c>
      <c r="BB1527" s="37">
        <f>SUMPRODUCT(L1527:X1527,分數請填寫在這邊!C$7:O$7)</f>
        <v>175</v>
      </c>
    </row>
    <row r="1528" spans="1:54" x14ac:dyDescent="0.25">
      <c r="A1528" s="8" t="s">
        <v>1010</v>
      </c>
      <c r="B1528" s="8">
        <v>25</v>
      </c>
      <c r="C1528" s="10" t="s">
        <v>673</v>
      </c>
      <c r="D1528" s="10" t="s">
        <v>681</v>
      </c>
      <c r="E1528" s="10" t="s">
        <v>2071</v>
      </c>
      <c r="F1528" s="33">
        <f t="shared" si="23"/>
        <v>175</v>
      </c>
      <c r="G1528" s="8">
        <v>6.2857142857142856</v>
      </c>
      <c r="H1528" s="8">
        <v>20.417777777777776</v>
      </c>
      <c r="I1528" s="14">
        <v>13.35174603174603</v>
      </c>
      <c r="J1528" s="14">
        <v>-8.3103174603174494</v>
      </c>
      <c r="K1528" s="8"/>
      <c r="L1528" s="11">
        <v>2</v>
      </c>
      <c r="M1528" s="11">
        <v>1.5</v>
      </c>
      <c r="N1528" s="11">
        <v>0</v>
      </c>
      <c r="O1528" s="11">
        <v>0</v>
      </c>
      <c r="P1528" s="11">
        <v>0</v>
      </c>
      <c r="Q1528" s="11">
        <v>0</v>
      </c>
      <c r="R1528" s="11">
        <v>1</v>
      </c>
      <c r="S1528" s="11">
        <v>0</v>
      </c>
      <c r="T1528" s="11">
        <v>0</v>
      </c>
      <c r="U1528" s="11">
        <v>0</v>
      </c>
      <c r="V1528" s="11">
        <v>0</v>
      </c>
      <c r="W1528" s="11">
        <v>0</v>
      </c>
      <c r="X1528" s="11">
        <v>0</v>
      </c>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36">
        <v>-9</v>
      </c>
      <c r="AX1528" s="36">
        <v>0.68968253968255055</v>
      </c>
      <c r="AY1528" s="36">
        <v>0</v>
      </c>
      <c r="AZ1528" s="36">
        <v>0</v>
      </c>
      <c r="BA1528" s="36">
        <v>0</v>
      </c>
      <c r="BB1528" s="37">
        <f>SUMPRODUCT(L1528:X1528,分數請填寫在這邊!C$7:O$7)</f>
        <v>175</v>
      </c>
    </row>
    <row r="1529" spans="1:54" x14ac:dyDescent="0.25">
      <c r="A1529" s="8" t="s">
        <v>1010</v>
      </c>
      <c r="B1529" s="8">
        <v>26</v>
      </c>
      <c r="C1529" s="10" t="s">
        <v>673</v>
      </c>
      <c r="D1529" s="10" t="s">
        <v>682</v>
      </c>
      <c r="E1529" s="10" t="s">
        <v>2072</v>
      </c>
      <c r="F1529" s="33">
        <f t="shared" si="23"/>
        <v>200</v>
      </c>
      <c r="G1529" s="8">
        <v>4.9826086956521749</v>
      </c>
      <c r="H1529" s="8">
        <v>24.410666666666664</v>
      </c>
      <c r="I1529" s="14">
        <v>14.696637681159419</v>
      </c>
      <c r="J1529" s="14">
        <v>-6.6292028985507301</v>
      </c>
      <c r="K1529" s="8"/>
      <c r="L1529" s="11">
        <v>2</v>
      </c>
      <c r="M1529" s="11">
        <v>2</v>
      </c>
      <c r="N1529" s="11">
        <v>0</v>
      </c>
      <c r="O1529" s="11">
        <v>0</v>
      </c>
      <c r="P1529" s="11">
        <v>0</v>
      </c>
      <c r="Q1529" s="11">
        <v>0</v>
      </c>
      <c r="R1529" s="11">
        <v>0</v>
      </c>
      <c r="S1529" s="11">
        <v>0</v>
      </c>
      <c r="T1529" s="11">
        <v>1</v>
      </c>
      <c r="U1529" s="11">
        <v>0</v>
      </c>
      <c r="V1529" s="11">
        <v>2</v>
      </c>
      <c r="W1529" s="11">
        <v>0</v>
      </c>
      <c r="X1529" s="11">
        <v>0</v>
      </c>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36">
        <v>-7</v>
      </c>
      <c r="AX1529" s="36">
        <v>0.37079710144926992</v>
      </c>
      <c r="AY1529" s="36">
        <v>0</v>
      </c>
      <c r="AZ1529" s="36">
        <v>0</v>
      </c>
      <c r="BA1529" s="36">
        <v>0</v>
      </c>
      <c r="BB1529" s="37">
        <f>SUMPRODUCT(L1529:X1529,分數請填寫在這邊!C$7:O$7)</f>
        <v>200</v>
      </c>
    </row>
    <row r="1530" spans="1:54" x14ac:dyDescent="0.25">
      <c r="A1530" s="8" t="s">
        <v>1010</v>
      </c>
      <c r="B1530" s="8">
        <v>27</v>
      </c>
      <c r="C1530" s="10" t="s">
        <v>673</v>
      </c>
      <c r="D1530" s="10" t="s">
        <v>244</v>
      </c>
      <c r="E1530" s="10" t="s">
        <v>2074</v>
      </c>
      <c r="F1530" s="33">
        <f t="shared" si="23"/>
        <v>100</v>
      </c>
      <c r="G1530" s="8">
        <v>7.1333333333333355</v>
      </c>
      <c r="H1530" s="8">
        <v>22.885714285714283</v>
      </c>
      <c r="I1530" s="14">
        <v>15.009523809523809</v>
      </c>
      <c r="J1530" s="14">
        <v>-6.2380952380952266</v>
      </c>
      <c r="K1530" s="8"/>
      <c r="L1530" s="11">
        <v>2</v>
      </c>
      <c r="M1530" s="11">
        <v>0</v>
      </c>
      <c r="N1530" s="11">
        <v>0</v>
      </c>
      <c r="O1530" s="11">
        <v>0</v>
      </c>
      <c r="P1530" s="11">
        <v>0</v>
      </c>
      <c r="Q1530" s="11">
        <v>0</v>
      </c>
      <c r="R1530" s="11">
        <v>0</v>
      </c>
      <c r="S1530" s="11">
        <v>1</v>
      </c>
      <c r="T1530" s="11">
        <v>0</v>
      </c>
      <c r="U1530" s="11">
        <v>0</v>
      </c>
      <c r="V1530" s="11">
        <v>0</v>
      </c>
      <c r="W1530" s="11">
        <v>1</v>
      </c>
      <c r="X1530" s="11">
        <v>0</v>
      </c>
      <c r="Y1530" s="8"/>
      <c r="Z1530" s="8"/>
      <c r="AA1530" s="8" t="s">
        <v>968</v>
      </c>
      <c r="AB1530" s="8" t="s">
        <v>968</v>
      </c>
      <c r="AC1530" s="8"/>
      <c r="AD1530" s="8"/>
      <c r="AE1530" s="8"/>
      <c r="AF1530" s="8"/>
      <c r="AG1530" s="8"/>
      <c r="AH1530" s="8"/>
      <c r="AI1530" s="8"/>
      <c r="AJ1530" s="8"/>
      <c r="AK1530" s="8"/>
      <c r="AL1530" s="8"/>
      <c r="AM1530" s="8"/>
      <c r="AN1530" s="8"/>
      <c r="AO1530" s="8"/>
      <c r="AP1530" s="8"/>
      <c r="AQ1530" s="8"/>
      <c r="AR1530" s="8"/>
      <c r="AS1530" s="8"/>
      <c r="AT1530" s="8"/>
      <c r="AU1530" s="8"/>
      <c r="AV1530" s="8"/>
      <c r="AW1530" s="36">
        <v>-7</v>
      </c>
      <c r="AX1530" s="36">
        <v>0.76190476190477341</v>
      </c>
      <c r="AY1530" s="36">
        <v>0</v>
      </c>
      <c r="AZ1530" s="36">
        <v>0</v>
      </c>
      <c r="BA1530" s="36">
        <v>0</v>
      </c>
      <c r="BB1530" s="37">
        <f>SUMPRODUCT(L1530:X1530,分數請填寫在這邊!C$7:O$7)</f>
        <v>100</v>
      </c>
    </row>
    <row r="1531" spans="1:54" x14ac:dyDescent="0.25">
      <c r="A1531" s="8" t="s">
        <v>1010</v>
      </c>
      <c r="B1531" s="8">
        <v>28</v>
      </c>
      <c r="C1531" s="10" t="s">
        <v>673</v>
      </c>
      <c r="D1531" s="10" t="s">
        <v>245</v>
      </c>
      <c r="E1531" s="10" t="s">
        <v>2073</v>
      </c>
      <c r="F1531" s="33">
        <f t="shared" si="23"/>
        <v>100</v>
      </c>
      <c r="G1531" s="8">
        <v>2.5999999999999996</v>
      </c>
      <c r="H1531" s="8">
        <v>20.366666666666664</v>
      </c>
      <c r="I1531" s="14">
        <v>11.483333333333331</v>
      </c>
      <c r="J1531" s="14">
        <v>-10.645833333333329</v>
      </c>
      <c r="K1531" s="8"/>
      <c r="L1531" s="11">
        <v>2</v>
      </c>
      <c r="M1531" s="11">
        <v>0</v>
      </c>
      <c r="N1531" s="11">
        <v>0</v>
      </c>
      <c r="O1531" s="11">
        <v>0</v>
      </c>
      <c r="P1531" s="11">
        <v>0</v>
      </c>
      <c r="Q1531" s="11">
        <v>0</v>
      </c>
      <c r="R1531" s="11">
        <v>1</v>
      </c>
      <c r="S1531" s="11">
        <v>0</v>
      </c>
      <c r="T1531" s="11">
        <v>0</v>
      </c>
      <c r="U1531" s="11">
        <v>0</v>
      </c>
      <c r="V1531" s="11">
        <v>0</v>
      </c>
      <c r="W1531" s="11">
        <v>1</v>
      </c>
      <c r="X1531" s="11">
        <v>0</v>
      </c>
      <c r="Y1531" s="8"/>
      <c r="Z1531" s="8"/>
      <c r="AA1531" s="8" t="s">
        <v>968</v>
      </c>
      <c r="AB1531" s="8" t="s">
        <v>968</v>
      </c>
      <c r="AC1531" s="8"/>
      <c r="AD1531" s="8"/>
      <c r="AE1531" s="8"/>
      <c r="AF1531" s="8"/>
      <c r="AG1531" s="8"/>
      <c r="AH1531" s="8"/>
      <c r="AI1531" s="8"/>
      <c r="AJ1531" s="8"/>
      <c r="AK1531" s="8"/>
      <c r="AL1531" s="8"/>
      <c r="AM1531" s="8"/>
      <c r="AN1531" s="8"/>
      <c r="AO1531" s="8"/>
      <c r="AP1531" s="8"/>
      <c r="AQ1531" s="8"/>
      <c r="AR1531" s="8"/>
      <c r="AS1531" s="8"/>
      <c r="AT1531" s="8"/>
      <c r="AU1531" s="8"/>
      <c r="AV1531" s="8"/>
      <c r="AW1531" s="36">
        <v>-11</v>
      </c>
      <c r="AX1531" s="36">
        <v>0.3541666666666714</v>
      </c>
      <c r="AY1531" s="36">
        <v>0</v>
      </c>
      <c r="AZ1531" s="36">
        <v>0</v>
      </c>
      <c r="BA1531" s="36">
        <v>0</v>
      </c>
      <c r="BB1531" s="37">
        <f>SUMPRODUCT(L1531:X1531,分數請填寫在這邊!C$7:O$7)</f>
        <v>100</v>
      </c>
    </row>
    <row r="1532" spans="1:54" x14ac:dyDescent="0.25">
      <c r="A1532" s="8" t="s">
        <v>1010</v>
      </c>
      <c r="B1532" s="8">
        <v>29</v>
      </c>
      <c r="C1532" s="10" t="s">
        <v>673</v>
      </c>
      <c r="D1532" s="10" t="s">
        <v>685</v>
      </c>
      <c r="E1532" s="10" t="s">
        <v>2077</v>
      </c>
      <c r="F1532" s="33">
        <f t="shared" si="23"/>
        <v>62.5</v>
      </c>
      <c r="G1532" s="8">
        <v>2.7833333333333337</v>
      </c>
      <c r="H1532" s="8">
        <v>19.328571428571429</v>
      </c>
      <c r="I1532" s="14">
        <v>11.055952380952382</v>
      </c>
      <c r="J1532" s="14">
        <v>-11.180059523809518</v>
      </c>
      <c r="K1532" s="8"/>
      <c r="L1532" s="11">
        <v>1.25</v>
      </c>
      <c r="M1532" s="11">
        <v>0</v>
      </c>
      <c r="N1532" s="11">
        <v>0</v>
      </c>
      <c r="O1532" s="11">
        <v>0</v>
      </c>
      <c r="P1532" s="11">
        <v>0</v>
      </c>
      <c r="Q1532" s="11">
        <v>0</v>
      </c>
      <c r="R1532" s="11">
        <v>0</v>
      </c>
      <c r="S1532" s="11">
        <v>0</v>
      </c>
      <c r="T1532" s="11">
        <v>1</v>
      </c>
      <c r="U1532" s="11">
        <v>0</v>
      </c>
      <c r="V1532" s="11">
        <v>0</v>
      </c>
      <c r="W1532" s="11">
        <v>1.5</v>
      </c>
      <c r="X1532" s="11">
        <v>0</v>
      </c>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36">
        <v>-12</v>
      </c>
      <c r="AX1532" s="36">
        <v>0.8199404761904816</v>
      </c>
      <c r="AY1532" s="36">
        <v>0</v>
      </c>
      <c r="AZ1532" s="36">
        <v>0</v>
      </c>
      <c r="BA1532" s="36">
        <v>0</v>
      </c>
      <c r="BB1532" s="37">
        <f>SUMPRODUCT(L1532:X1532,分數請填寫在這邊!C$7:O$7)</f>
        <v>62.5</v>
      </c>
    </row>
    <row r="1533" spans="1:54" x14ac:dyDescent="0.25">
      <c r="A1533" s="8" t="s">
        <v>1011</v>
      </c>
      <c r="B1533" s="8">
        <v>1</v>
      </c>
      <c r="C1533" s="10" t="s">
        <v>686</v>
      </c>
      <c r="D1533" s="10" t="s">
        <v>56</v>
      </c>
      <c r="E1533" s="10" t="s">
        <v>2078</v>
      </c>
      <c r="F1533" s="33">
        <f t="shared" si="23"/>
        <v>-163.69791666666669</v>
      </c>
      <c r="G1533" s="8">
        <v>88.32</v>
      </c>
      <c r="H1533" s="8">
        <v>87.806666666666672</v>
      </c>
      <c r="I1533" s="14">
        <v>88.063333333333333</v>
      </c>
      <c r="J1533" s="14">
        <v>85.079166666666666</v>
      </c>
      <c r="K1533" s="8"/>
      <c r="L1533" s="11">
        <v>1.5</v>
      </c>
      <c r="M1533" s="11">
        <v>1.5</v>
      </c>
      <c r="N1533" s="11">
        <v>0</v>
      </c>
      <c r="O1533" s="11">
        <v>0</v>
      </c>
      <c r="P1533" s="11">
        <v>0</v>
      </c>
      <c r="Q1533" s="11">
        <v>0</v>
      </c>
      <c r="R1533" s="11">
        <v>1</v>
      </c>
      <c r="S1533" s="11">
        <v>0</v>
      </c>
      <c r="T1533" s="11">
        <v>1</v>
      </c>
      <c r="U1533" s="11">
        <v>0</v>
      </c>
      <c r="V1533" s="11">
        <v>1.5</v>
      </c>
      <c r="W1533" s="11">
        <v>0</v>
      </c>
      <c r="X1533" s="11">
        <v>0</v>
      </c>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36">
        <v>85</v>
      </c>
      <c r="AX1533" s="36">
        <v>7.9166666666665719E-2</v>
      </c>
      <c r="AY1533" s="36">
        <v>313.5</v>
      </c>
      <c r="AZ1533" s="36">
        <v>316</v>
      </c>
      <c r="BA1533" s="36">
        <v>313.69791666666669</v>
      </c>
      <c r="BB1533" s="37">
        <f>SUMPRODUCT(L1533:X1533,分數請填寫在這邊!C$7:O$7)</f>
        <v>150</v>
      </c>
    </row>
    <row r="1534" spans="1:54" x14ac:dyDescent="0.25">
      <c r="A1534" s="8" t="s">
        <v>1011</v>
      </c>
      <c r="B1534" s="8">
        <v>2</v>
      </c>
      <c r="C1534" s="10" t="s">
        <v>686</v>
      </c>
      <c r="D1534" s="10" t="s">
        <v>57</v>
      </c>
      <c r="E1534" s="10" t="s">
        <v>2079</v>
      </c>
      <c r="F1534" s="33">
        <f t="shared" si="23"/>
        <v>-165.96394230769232</v>
      </c>
      <c r="G1534" s="8">
        <v>89.199999999999989</v>
      </c>
      <c r="H1534" s="8">
        <v>88.376923076923077</v>
      </c>
      <c r="I1534" s="14">
        <v>88.788461538461533</v>
      </c>
      <c r="J1534" s="14">
        <v>85.98557692307692</v>
      </c>
      <c r="K1534" s="8"/>
      <c r="L1534" s="11">
        <v>1.5</v>
      </c>
      <c r="M1534" s="11">
        <v>1.5</v>
      </c>
      <c r="N1534" s="11">
        <v>0</v>
      </c>
      <c r="O1534" s="11">
        <v>0</v>
      </c>
      <c r="P1534" s="11">
        <v>0</v>
      </c>
      <c r="Q1534" s="11">
        <v>0</v>
      </c>
      <c r="R1534" s="11">
        <v>1</v>
      </c>
      <c r="S1534" s="11">
        <v>0</v>
      </c>
      <c r="T1534" s="11">
        <v>1</v>
      </c>
      <c r="U1534" s="11">
        <v>0</v>
      </c>
      <c r="V1534" s="11">
        <v>1.5</v>
      </c>
      <c r="W1534" s="11">
        <v>0</v>
      </c>
      <c r="X1534" s="11">
        <v>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36">
        <v>85</v>
      </c>
      <c r="AX1534" s="36">
        <v>0.9855769230769198</v>
      </c>
      <c r="AY1534" s="36">
        <v>313.5</v>
      </c>
      <c r="AZ1534" s="36">
        <v>316</v>
      </c>
      <c r="BA1534" s="36">
        <v>315.96394230769232</v>
      </c>
      <c r="BB1534" s="37">
        <f>SUMPRODUCT(L1534:X1534,分數請填寫在這邊!C$7:O$7)</f>
        <v>150</v>
      </c>
    </row>
    <row r="1535" spans="1:54" x14ac:dyDescent="0.25">
      <c r="A1535" s="8" t="s">
        <v>1011</v>
      </c>
      <c r="B1535" s="8">
        <v>3</v>
      </c>
      <c r="C1535" s="10" t="s">
        <v>686</v>
      </c>
      <c r="D1535" s="10" t="s">
        <v>687</v>
      </c>
      <c r="E1535" s="10" t="s">
        <v>2080</v>
      </c>
      <c r="F1535" s="33">
        <f t="shared" si="23"/>
        <v>-169.08076923076925</v>
      </c>
      <c r="G1535" s="8">
        <v>89.812307692307684</v>
      </c>
      <c r="H1535" s="8">
        <v>89.42</v>
      </c>
      <c r="I1535" s="14">
        <v>89.61615384615385</v>
      </c>
      <c r="J1535" s="14">
        <v>87.020192307692312</v>
      </c>
      <c r="K1535" s="8"/>
      <c r="L1535" s="11">
        <v>1.5</v>
      </c>
      <c r="M1535" s="11">
        <v>1.5</v>
      </c>
      <c r="N1535" s="11">
        <v>0</v>
      </c>
      <c r="O1535" s="11">
        <v>0</v>
      </c>
      <c r="P1535" s="11">
        <v>0</v>
      </c>
      <c r="Q1535" s="11">
        <v>0</v>
      </c>
      <c r="R1535" s="11">
        <v>1</v>
      </c>
      <c r="S1535" s="11">
        <v>0</v>
      </c>
      <c r="T1535" s="11">
        <v>1</v>
      </c>
      <c r="U1535" s="11">
        <v>0</v>
      </c>
      <c r="V1535" s="11">
        <v>1.5</v>
      </c>
      <c r="W1535" s="11">
        <v>0</v>
      </c>
      <c r="X1535" s="11">
        <v>0</v>
      </c>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36">
        <v>87</v>
      </c>
      <c r="AX1535" s="36">
        <v>2.0192307692312284E-2</v>
      </c>
      <c r="AY1535" s="36">
        <v>319</v>
      </c>
      <c r="AZ1535" s="36">
        <v>323</v>
      </c>
      <c r="BA1535" s="36">
        <v>319.08076923076925</v>
      </c>
      <c r="BB1535" s="37">
        <f>SUMPRODUCT(L1535:X1535,分數請填寫在這邊!C$7:O$7)</f>
        <v>150</v>
      </c>
    </row>
    <row r="1536" spans="1:54" x14ac:dyDescent="0.25">
      <c r="A1536" s="8" t="s">
        <v>1011</v>
      </c>
      <c r="B1536" s="8">
        <v>4</v>
      </c>
      <c r="C1536" s="10" t="s">
        <v>686</v>
      </c>
      <c r="D1536" s="10" t="s">
        <v>86</v>
      </c>
      <c r="E1536" s="10" t="s">
        <v>2081</v>
      </c>
      <c r="F1536" s="33">
        <f t="shared" si="23"/>
        <v>-16.5</v>
      </c>
      <c r="G1536" s="8">
        <v>84.800000000000011</v>
      </c>
      <c r="H1536" s="8">
        <v>86.174999999999997</v>
      </c>
      <c r="I1536" s="14">
        <v>85.487500000000011</v>
      </c>
      <c r="J1536" s="14">
        <v>81.859375000000014</v>
      </c>
      <c r="K1536" s="8"/>
      <c r="L1536" s="11">
        <v>1.5</v>
      </c>
      <c r="M1536" s="11">
        <v>2</v>
      </c>
      <c r="N1536" s="11">
        <v>0</v>
      </c>
      <c r="O1536" s="11">
        <v>0</v>
      </c>
      <c r="P1536" s="11">
        <v>0</v>
      </c>
      <c r="Q1536" s="11">
        <v>0</v>
      </c>
      <c r="R1536" s="11">
        <v>0</v>
      </c>
      <c r="S1536" s="11">
        <v>0</v>
      </c>
      <c r="T1536" s="11">
        <v>1</v>
      </c>
      <c r="U1536" s="11">
        <v>2</v>
      </c>
      <c r="V1536" s="11">
        <v>0</v>
      </c>
      <c r="W1536" s="11">
        <v>0</v>
      </c>
      <c r="X1536" s="11">
        <v>0</v>
      </c>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36">
        <v>81</v>
      </c>
      <c r="AX1536" s="36">
        <v>0.85937500000001421</v>
      </c>
      <c r="AY1536" s="36">
        <v>291.5</v>
      </c>
      <c r="AZ1536" s="36">
        <v>291.5</v>
      </c>
      <c r="BA1536" s="36">
        <v>291.5</v>
      </c>
      <c r="BB1536" s="37">
        <f>SUMPRODUCT(L1536:X1536,分數請填寫在這邊!C$7:O$7)</f>
        <v>275</v>
      </c>
    </row>
    <row r="1537" spans="1:54" x14ac:dyDescent="0.25">
      <c r="A1537" s="8" t="s">
        <v>1011</v>
      </c>
      <c r="B1537" s="8">
        <v>5</v>
      </c>
      <c r="C1537" s="10" t="s">
        <v>686</v>
      </c>
      <c r="D1537" s="10" t="s">
        <v>688</v>
      </c>
      <c r="E1537" s="10" t="s">
        <v>2082</v>
      </c>
      <c r="F1537" s="33">
        <f t="shared" si="23"/>
        <v>-35.37142857142851</v>
      </c>
      <c r="G1537" s="8">
        <v>89.42</v>
      </c>
      <c r="H1537" s="8">
        <v>90.728571428571428</v>
      </c>
      <c r="I1537" s="14">
        <v>90.074285714285708</v>
      </c>
      <c r="J1537" s="14">
        <v>87.592857142857127</v>
      </c>
      <c r="K1537" s="8"/>
      <c r="L1537" s="11">
        <v>1</v>
      </c>
      <c r="M1537" s="11">
        <v>2</v>
      </c>
      <c r="N1537" s="11">
        <v>0</v>
      </c>
      <c r="O1537" s="11">
        <v>0</v>
      </c>
      <c r="P1537" s="11">
        <v>0</v>
      </c>
      <c r="Q1537" s="11">
        <v>0</v>
      </c>
      <c r="R1537" s="11">
        <v>0</v>
      </c>
      <c r="S1537" s="11">
        <v>0</v>
      </c>
      <c r="T1537" s="11">
        <v>1</v>
      </c>
      <c r="U1537" s="11">
        <v>2</v>
      </c>
      <c r="V1537" s="11">
        <v>0</v>
      </c>
      <c r="W1537" s="11">
        <v>0</v>
      </c>
      <c r="X1537" s="11">
        <v>0</v>
      </c>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36">
        <v>87</v>
      </c>
      <c r="AX1537" s="36">
        <v>0.59285714285712743</v>
      </c>
      <c r="AY1537" s="36">
        <v>283</v>
      </c>
      <c r="AZ1537" s="36">
        <v>287</v>
      </c>
      <c r="BA1537" s="36">
        <v>285.37142857142851</v>
      </c>
      <c r="BB1537" s="37">
        <f>SUMPRODUCT(L1537:X1537,分數請填寫在這邊!C$7:O$7)</f>
        <v>250</v>
      </c>
    </row>
    <row r="1538" spans="1:54" x14ac:dyDescent="0.25">
      <c r="A1538" s="8" t="s">
        <v>1011</v>
      </c>
      <c r="B1538" s="8">
        <v>6</v>
      </c>
      <c r="C1538" s="10" t="s">
        <v>686</v>
      </c>
      <c r="D1538" s="10" t="s">
        <v>49</v>
      </c>
      <c r="E1538" s="10" t="s">
        <v>2083</v>
      </c>
      <c r="F1538" s="33">
        <f t="shared" ref="F1538:F1601" si="24">BB1538-BA1538</f>
        <v>-27.9375</v>
      </c>
      <c r="G1538" s="8">
        <v>88.2</v>
      </c>
      <c r="H1538" s="8">
        <v>88.1</v>
      </c>
      <c r="I1538" s="14">
        <v>88.15</v>
      </c>
      <c r="J1538" s="14">
        <v>85.1875</v>
      </c>
      <c r="K1538" s="8"/>
      <c r="L1538" s="11">
        <v>1</v>
      </c>
      <c r="M1538" s="11">
        <v>2</v>
      </c>
      <c r="N1538" s="11">
        <v>0</v>
      </c>
      <c r="O1538" s="11">
        <v>0</v>
      </c>
      <c r="P1538" s="11">
        <v>0</v>
      </c>
      <c r="Q1538" s="11">
        <v>0</v>
      </c>
      <c r="R1538" s="11">
        <v>0</v>
      </c>
      <c r="S1538" s="11">
        <v>0</v>
      </c>
      <c r="T1538" s="11">
        <v>1</v>
      </c>
      <c r="U1538" s="11">
        <v>2</v>
      </c>
      <c r="V1538" s="11">
        <v>0</v>
      </c>
      <c r="W1538" s="11">
        <v>0</v>
      </c>
      <c r="X1538" s="11">
        <v>0</v>
      </c>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36">
        <v>85</v>
      </c>
      <c r="AX1538" s="36">
        <v>0.1875</v>
      </c>
      <c r="AY1538" s="36">
        <v>277</v>
      </c>
      <c r="AZ1538" s="36">
        <v>282</v>
      </c>
      <c r="BA1538" s="36">
        <v>277.9375</v>
      </c>
      <c r="BB1538" s="37">
        <f>SUMPRODUCT(L1538:X1538,分數請填寫在這邊!C$7:O$7)</f>
        <v>250</v>
      </c>
    </row>
    <row r="1539" spans="1:54" x14ac:dyDescent="0.25">
      <c r="A1539" s="8" t="s">
        <v>1011</v>
      </c>
      <c r="B1539" s="8">
        <v>7</v>
      </c>
      <c r="C1539" s="10" t="s">
        <v>686</v>
      </c>
      <c r="D1539" s="10" t="s">
        <v>127</v>
      </c>
      <c r="E1539" s="10" t="s">
        <v>2084</v>
      </c>
      <c r="F1539" s="33">
        <f t="shared" si="24"/>
        <v>-23.75</v>
      </c>
      <c r="G1539" s="8">
        <v>85.307500000000005</v>
      </c>
      <c r="H1539" s="8">
        <v>87.602666666666664</v>
      </c>
      <c r="I1539" s="14">
        <v>86.455083333333334</v>
      </c>
      <c r="J1539" s="14">
        <v>83.068854166666668</v>
      </c>
      <c r="K1539" s="8"/>
      <c r="L1539" s="11">
        <v>1.5</v>
      </c>
      <c r="M1539" s="11">
        <v>1.75</v>
      </c>
      <c r="N1539" s="11">
        <v>0</v>
      </c>
      <c r="O1539" s="11">
        <v>0</v>
      </c>
      <c r="P1539" s="11">
        <v>0</v>
      </c>
      <c r="Q1539" s="11">
        <v>0</v>
      </c>
      <c r="R1539" s="11">
        <v>0</v>
      </c>
      <c r="S1539" s="11">
        <v>0</v>
      </c>
      <c r="T1539" s="11">
        <v>1</v>
      </c>
      <c r="U1539" s="11">
        <v>2</v>
      </c>
      <c r="V1539" s="11">
        <v>0</v>
      </c>
      <c r="W1539" s="11">
        <v>0</v>
      </c>
      <c r="X1539" s="11">
        <v>0</v>
      </c>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36">
        <v>83</v>
      </c>
      <c r="AX1539" s="36">
        <v>6.8854166666667993E-2</v>
      </c>
      <c r="AY1539" s="36">
        <v>286.25</v>
      </c>
      <c r="AZ1539" s="36">
        <v>286.25</v>
      </c>
      <c r="BA1539" s="36">
        <v>286.25</v>
      </c>
      <c r="BB1539" s="37">
        <f>SUMPRODUCT(L1539:X1539,分數請填寫在這邊!C$7:O$7)</f>
        <v>262.5</v>
      </c>
    </row>
    <row r="1540" spans="1:54" x14ac:dyDescent="0.25">
      <c r="A1540" s="8" t="s">
        <v>1011</v>
      </c>
      <c r="B1540" s="8">
        <v>8</v>
      </c>
      <c r="C1540" s="10" t="s">
        <v>686</v>
      </c>
      <c r="D1540" s="10" t="s">
        <v>501</v>
      </c>
      <c r="E1540" s="10" t="s">
        <v>2085</v>
      </c>
      <c r="F1540" s="33">
        <f t="shared" si="24"/>
        <v>-111.77083333333337</v>
      </c>
      <c r="G1540" s="8">
        <v>80.63333333333334</v>
      </c>
      <c r="H1540" s="8">
        <v>81.674999999999997</v>
      </c>
      <c r="I1540" s="14">
        <v>81.154166666666669</v>
      </c>
      <c r="J1540" s="14">
        <v>76.442708333333343</v>
      </c>
      <c r="K1540" s="8"/>
      <c r="L1540" s="11">
        <v>1.5</v>
      </c>
      <c r="M1540" s="11">
        <v>2</v>
      </c>
      <c r="N1540" s="11">
        <v>0</v>
      </c>
      <c r="O1540" s="11">
        <v>0</v>
      </c>
      <c r="P1540" s="11">
        <v>0</v>
      </c>
      <c r="Q1540" s="11">
        <v>0</v>
      </c>
      <c r="R1540" s="11">
        <v>0</v>
      </c>
      <c r="S1540" s="11">
        <v>0</v>
      </c>
      <c r="T1540" s="11">
        <v>1</v>
      </c>
      <c r="U1540" s="11">
        <v>0</v>
      </c>
      <c r="V1540" s="11">
        <v>2</v>
      </c>
      <c r="W1540" s="11">
        <v>0</v>
      </c>
      <c r="X1540" s="11">
        <v>0</v>
      </c>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36">
        <v>76</v>
      </c>
      <c r="AX1540" s="36">
        <v>0.44270833333334281</v>
      </c>
      <c r="AY1540" s="36">
        <v>285</v>
      </c>
      <c r="AZ1540" s="36">
        <v>289</v>
      </c>
      <c r="BA1540" s="36">
        <v>286.77083333333337</v>
      </c>
      <c r="BB1540" s="37">
        <f>SUMPRODUCT(L1540:X1540,分數請填寫在這邊!C$7:O$7)</f>
        <v>175</v>
      </c>
    </row>
    <row r="1541" spans="1:54" x14ac:dyDescent="0.25">
      <c r="A1541" s="8" t="s">
        <v>1011</v>
      </c>
      <c r="B1541" s="8">
        <v>9</v>
      </c>
      <c r="C1541" s="10" t="s">
        <v>686</v>
      </c>
      <c r="D1541" s="10" t="s">
        <v>689</v>
      </c>
      <c r="E1541" s="10" t="s">
        <v>2086</v>
      </c>
      <c r="F1541" s="33">
        <f t="shared" si="24"/>
        <v>-194.68402777777777</v>
      </c>
      <c r="G1541" s="8">
        <v>81.811111111111103</v>
      </c>
      <c r="H1541" s="8">
        <v>84.0625</v>
      </c>
      <c r="I1541" s="14">
        <v>82.936805555555551</v>
      </c>
      <c r="J1541" s="14">
        <v>78.671006944444443</v>
      </c>
      <c r="K1541" s="8"/>
      <c r="L1541" s="11">
        <v>1.5</v>
      </c>
      <c r="M1541" s="11">
        <v>1</v>
      </c>
      <c r="N1541" s="11">
        <v>0</v>
      </c>
      <c r="O1541" s="11">
        <v>0</v>
      </c>
      <c r="P1541" s="11">
        <v>0</v>
      </c>
      <c r="Q1541" s="11">
        <v>0</v>
      </c>
      <c r="R1541" s="11">
        <v>0</v>
      </c>
      <c r="S1541" s="11">
        <v>0</v>
      </c>
      <c r="T1541" s="11">
        <v>2</v>
      </c>
      <c r="U1541" s="11">
        <v>0</v>
      </c>
      <c r="V1541" s="11">
        <v>1</v>
      </c>
      <c r="W1541" s="11">
        <v>1.5</v>
      </c>
      <c r="X1541" s="11">
        <v>0</v>
      </c>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36">
        <v>78</v>
      </c>
      <c r="AX1541" s="36">
        <v>0.67100694444444287</v>
      </c>
      <c r="AY1541" s="36">
        <v>317</v>
      </c>
      <c r="AZ1541" s="36">
        <v>321</v>
      </c>
      <c r="BA1541" s="36">
        <v>319.68402777777777</v>
      </c>
      <c r="BB1541" s="37">
        <f>SUMPRODUCT(L1541:X1541,分數請填寫在這邊!C$7:O$7)</f>
        <v>125</v>
      </c>
    </row>
    <row r="1542" spans="1:54" x14ac:dyDescent="0.25">
      <c r="A1542" s="8" t="s">
        <v>1011</v>
      </c>
      <c r="B1542" s="8">
        <v>10</v>
      </c>
      <c r="C1542" s="10" t="s">
        <v>686</v>
      </c>
      <c r="D1542" s="10" t="s">
        <v>144</v>
      </c>
      <c r="E1542" s="10" t="s">
        <v>2087</v>
      </c>
      <c r="F1542" s="33">
        <f t="shared" si="24"/>
        <v>-82.913541666666674</v>
      </c>
      <c r="G1542" s="8">
        <v>86.366666666666674</v>
      </c>
      <c r="H1542" s="8">
        <v>86.694999999999993</v>
      </c>
      <c r="I1542" s="14">
        <v>86.530833333333334</v>
      </c>
      <c r="J1542" s="14">
        <v>83.163541666666674</v>
      </c>
      <c r="K1542" s="8"/>
      <c r="L1542" s="11">
        <v>0</v>
      </c>
      <c r="M1542" s="11">
        <v>1.25</v>
      </c>
      <c r="N1542" s="11">
        <v>0</v>
      </c>
      <c r="O1542" s="11">
        <v>0</v>
      </c>
      <c r="P1542" s="11">
        <v>0</v>
      </c>
      <c r="Q1542" s="11">
        <v>0</v>
      </c>
      <c r="R1542" s="11">
        <v>0</v>
      </c>
      <c r="S1542" s="11">
        <v>1</v>
      </c>
      <c r="T1542" s="11">
        <v>1</v>
      </c>
      <c r="U1542" s="11">
        <v>1.25</v>
      </c>
      <c r="V1542" s="11">
        <v>0</v>
      </c>
      <c r="W1542" s="11">
        <v>0</v>
      </c>
      <c r="X1542" s="11">
        <v>0</v>
      </c>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36">
        <v>83</v>
      </c>
      <c r="AX1542" s="36">
        <v>0.16354166666667425</v>
      </c>
      <c r="AY1542" s="36">
        <v>207.75</v>
      </c>
      <c r="AZ1542" s="36">
        <v>208.75</v>
      </c>
      <c r="BA1542" s="36">
        <v>207.91354166666667</v>
      </c>
      <c r="BB1542" s="37">
        <f>SUMPRODUCT(L1542:X1542,分數請填寫在這邊!C$7:O$7)</f>
        <v>125</v>
      </c>
    </row>
    <row r="1543" spans="1:54" x14ac:dyDescent="0.25">
      <c r="A1543" s="8" t="s">
        <v>1011</v>
      </c>
      <c r="B1543" s="8">
        <v>11</v>
      </c>
      <c r="C1543" s="10" t="s">
        <v>686</v>
      </c>
      <c r="D1543" s="10" t="s">
        <v>690</v>
      </c>
      <c r="E1543" s="10" t="s">
        <v>2088</v>
      </c>
      <c r="F1543" s="33">
        <f t="shared" si="24"/>
        <v>-98.406249999999943</v>
      </c>
      <c r="G1543" s="8">
        <v>81.259999999999991</v>
      </c>
      <c r="H1543" s="8">
        <v>81.89</v>
      </c>
      <c r="I1543" s="14">
        <v>81.574999999999989</v>
      </c>
      <c r="J1543" s="14">
        <v>76.968749999999986</v>
      </c>
      <c r="K1543" s="8"/>
      <c r="L1543" s="11">
        <v>1</v>
      </c>
      <c r="M1543" s="11">
        <v>1.5</v>
      </c>
      <c r="N1543" s="11">
        <v>0</v>
      </c>
      <c r="O1543" s="11">
        <v>0</v>
      </c>
      <c r="P1543" s="11">
        <v>0</v>
      </c>
      <c r="Q1543" s="11">
        <v>0</v>
      </c>
      <c r="R1543" s="11">
        <v>0</v>
      </c>
      <c r="S1543" s="11">
        <v>1</v>
      </c>
      <c r="T1543" s="11">
        <v>0</v>
      </c>
      <c r="U1543" s="11">
        <v>0</v>
      </c>
      <c r="V1543" s="11">
        <v>1.5</v>
      </c>
      <c r="W1543" s="11">
        <v>0</v>
      </c>
      <c r="X1543" s="11">
        <v>0</v>
      </c>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36">
        <v>76</v>
      </c>
      <c r="AX1543" s="36">
        <v>0.96874999999998579</v>
      </c>
      <c r="AY1543" s="36">
        <v>220.5</v>
      </c>
      <c r="AZ1543" s="36">
        <v>223.5</v>
      </c>
      <c r="BA1543" s="36">
        <v>223.40624999999994</v>
      </c>
      <c r="BB1543" s="37">
        <f>SUMPRODUCT(L1543:X1543,分數請填寫在這邊!C$7:O$7)</f>
        <v>125</v>
      </c>
    </row>
    <row r="1544" spans="1:54" x14ac:dyDescent="0.25">
      <c r="A1544" s="8" t="s">
        <v>1011</v>
      </c>
      <c r="B1544" s="8">
        <v>12</v>
      </c>
      <c r="C1544" s="10" t="s">
        <v>686</v>
      </c>
      <c r="D1544" s="10" t="s">
        <v>19</v>
      </c>
      <c r="E1544" s="10" t="s">
        <v>2089</v>
      </c>
      <c r="F1544" s="33">
        <f t="shared" si="24"/>
        <v>-19</v>
      </c>
      <c r="G1544" s="8">
        <v>84.90000000000002</v>
      </c>
      <c r="H1544" s="8">
        <v>86.033333333333346</v>
      </c>
      <c r="I1544" s="14">
        <v>85.466666666666683</v>
      </c>
      <c r="J1544" s="14">
        <v>81.833333333333357</v>
      </c>
      <c r="K1544" s="8"/>
      <c r="L1544" s="11">
        <v>1</v>
      </c>
      <c r="M1544" s="11">
        <v>1.5</v>
      </c>
      <c r="N1544" s="11">
        <v>0</v>
      </c>
      <c r="O1544" s="11">
        <v>0</v>
      </c>
      <c r="P1544" s="11">
        <v>0</v>
      </c>
      <c r="Q1544" s="11">
        <v>0</v>
      </c>
      <c r="R1544" s="11">
        <v>0</v>
      </c>
      <c r="S1544" s="11">
        <v>0</v>
      </c>
      <c r="T1544" s="11">
        <v>1</v>
      </c>
      <c r="U1544" s="11">
        <v>2</v>
      </c>
      <c r="V1544" s="11">
        <v>0</v>
      </c>
      <c r="W1544" s="11">
        <v>0</v>
      </c>
      <c r="X1544" s="11">
        <v>0</v>
      </c>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36">
        <v>81</v>
      </c>
      <c r="AX1544" s="36">
        <v>0.83333333333335702</v>
      </c>
      <c r="AY1544" s="36">
        <v>244</v>
      </c>
      <c r="AZ1544" s="36">
        <v>244</v>
      </c>
      <c r="BA1544" s="36">
        <v>244</v>
      </c>
      <c r="BB1544" s="37">
        <f>SUMPRODUCT(L1544:X1544,分數請填寫在這邊!C$7:O$7)</f>
        <v>225</v>
      </c>
    </row>
    <row r="1545" spans="1:54" x14ac:dyDescent="0.25">
      <c r="A1545" s="8" t="s">
        <v>1011</v>
      </c>
      <c r="B1545" s="8">
        <v>13</v>
      </c>
      <c r="C1545" s="10" t="s">
        <v>686</v>
      </c>
      <c r="D1545" s="10" t="s">
        <v>20</v>
      </c>
      <c r="E1545" s="10" t="s">
        <v>2090</v>
      </c>
      <c r="F1545" s="33">
        <f t="shared" si="24"/>
        <v>-75.415178571428612</v>
      </c>
      <c r="G1545" s="8">
        <v>80.565714285714293</v>
      </c>
      <c r="H1545" s="8">
        <v>81.62</v>
      </c>
      <c r="I1545" s="14">
        <v>81.092857142857156</v>
      </c>
      <c r="J1545" s="14">
        <v>76.366071428571445</v>
      </c>
      <c r="K1545" s="8"/>
      <c r="L1545" s="11">
        <v>1</v>
      </c>
      <c r="M1545" s="11">
        <v>1.5</v>
      </c>
      <c r="N1545" s="11">
        <v>0</v>
      </c>
      <c r="O1545" s="11">
        <v>0</v>
      </c>
      <c r="P1545" s="11">
        <v>0</v>
      </c>
      <c r="Q1545" s="11">
        <v>0</v>
      </c>
      <c r="R1545" s="11">
        <v>0</v>
      </c>
      <c r="S1545" s="11">
        <v>0</v>
      </c>
      <c r="T1545" s="11">
        <v>1</v>
      </c>
      <c r="U1545" s="11">
        <v>0</v>
      </c>
      <c r="V1545" s="11">
        <v>1</v>
      </c>
      <c r="W1545" s="11">
        <v>0</v>
      </c>
      <c r="X1545" s="11">
        <v>0</v>
      </c>
      <c r="Y1545" s="8"/>
      <c r="Z1545" s="8" t="s">
        <v>955</v>
      </c>
      <c r="AA1545" s="8"/>
      <c r="AB1545" s="8" t="s">
        <v>955</v>
      </c>
      <c r="AC1545" s="8"/>
      <c r="AD1545" s="8"/>
      <c r="AE1545" s="8"/>
      <c r="AF1545" s="8"/>
      <c r="AG1545" s="8"/>
      <c r="AH1545" s="8"/>
      <c r="AI1545" s="8"/>
      <c r="AJ1545" s="8"/>
      <c r="AK1545" s="8"/>
      <c r="AL1545" s="8"/>
      <c r="AM1545" s="8"/>
      <c r="AN1545" s="8"/>
      <c r="AO1545" s="8"/>
      <c r="AP1545" s="8"/>
      <c r="AQ1545" s="8"/>
      <c r="AR1545" s="8"/>
      <c r="AS1545" s="8"/>
      <c r="AT1545" s="8"/>
      <c r="AU1545" s="8"/>
      <c r="AV1545" s="8"/>
      <c r="AW1545" s="36">
        <v>76</v>
      </c>
      <c r="AX1545" s="36">
        <v>0.36607142857144481</v>
      </c>
      <c r="AY1545" s="36">
        <v>199.5</v>
      </c>
      <c r="AZ1545" s="36">
        <v>202</v>
      </c>
      <c r="BA1545" s="36">
        <v>200.41517857142861</v>
      </c>
      <c r="BB1545" s="37">
        <f>SUMPRODUCT(L1545:X1545,分數請填寫在這邊!C$7:O$7)</f>
        <v>125</v>
      </c>
    </row>
    <row r="1546" spans="1:54" x14ac:dyDescent="0.25">
      <c r="A1546" s="8" t="s">
        <v>1011</v>
      </c>
      <c r="B1546" s="8">
        <v>14</v>
      </c>
      <c r="C1546" s="10" t="s">
        <v>686</v>
      </c>
      <c r="D1546" s="10" t="s">
        <v>21</v>
      </c>
      <c r="E1546" s="10" t="s">
        <v>2091</v>
      </c>
      <c r="F1546" s="33">
        <f t="shared" si="24"/>
        <v>-131.12348178137648</v>
      </c>
      <c r="G1546" s="8">
        <v>78.916923076923084</v>
      </c>
      <c r="H1546" s="8">
        <v>80.682105263157894</v>
      </c>
      <c r="I1546" s="14">
        <v>79.799514170040482</v>
      </c>
      <c r="J1546" s="14">
        <v>74.749392712550602</v>
      </c>
      <c r="K1546" s="8"/>
      <c r="L1546" s="11">
        <v>1.5</v>
      </c>
      <c r="M1546" s="11">
        <v>1.25</v>
      </c>
      <c r="N1546" s="11">
        <v>0</v>
      </c>
      <c r="O1546" s="11">
        <v>0</v>
      </c>
      <c r="P1546" s="11">
        <v>0</v>
      </c>
      <c r="Q1546" s="11">
        <v>0</v>
      </c>
      <c r="R1546" s="11">
        <v>1</v>
      </c>
      <c r="S1546" s="11">
        <v>0</v>
      </c>
      <c r="T1546" s="11">
        <v>1.25</v>
      </c>
      <c r="U1546" s="11">
        <v>0</v>
      </c>
      <c r="V1546" s="11">
        <v>1</v>
      </c>
      <c r="W1546" s="11">
        <v>0</v>
      </c>
      <c r="X1546" s="11">
        <v>0</v>
      </c>
      <c r="Y1546" s="8" t="s">
        <v>955</v>
      </c>
      <c r="Z1546" s="8" t="s">
        <v>955</v>
      </c>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36">
        <v>74</v>
      </c>
      <c r="AX1546" s="36">
        <v>0.74939271255060191</v>
      </c>
      <c r="AY1546" s="36">
        <v>266.75</v>
      </c>
      <c r="AZ1546" s="36">
        <v>269.25</v>
      </c>
      <c r="BA1546" s="36">
        <v>268.62348178137648</v>
      </c>
      <c r="BB1546" s="37">
        <f>SUMPRODUCT(L1546:X1546,分數請填寫在這邊!C$7:O$7)</f>
        <v>137.5</v>
      </c>
    </row>
    <row r="1547" spans="1:54" x14ac:dyDescent="0.25">
      <c r="A1547" s="8" t="s">
        <v>1011</v>
      </c>
      <c r="B1547" s="8">
        <v>15</v>
      </c>
      <c r="C1547" s="10" t="s">
        <v>686</v>
      </c>
      <c r="D1547" s="10" t="s">
        <v>1</v>
      </c>
      <c r="E1547" s="10" t="s">
        <v>2092</v>
      </c>
      <c r="F1547" s="33">
        <f t="shared" si="24"/>
        <v>-99.407142857142844</v>
      </c>
      <c r="G1547" s="8">
        <v>81.231578947368419</v>
      </c>
      <c r="H1547" s="8">
        <v>85.137142857142862</v>
      </c>
      <c r="I1547" s="14">
        <v>83.184360902255634</v>
      </c>
      <c r="J1547" s="14">
        <v>78.980451127819549</v>
      </c>
      <c r="K1547" s="8"/>
      <c r="L1547" s="11">
        <v>2</v>
      </c>
      <c r="M1547" s="11">
        <v>1.5</v>
      </c>
      <c r="N1547" s="11">
        <v>0</v>
      </c>
      <c r="O1547" s="11">
        <v>0</v>
      </c>
      <c r="P1547" s="11">
        <v>0</v>
      </c>
      <c r="Q1547" s="11">
        <v>0</v>
      </c>
      <c r="R1547" s="11">
        <v>1.25</v>
      </c>
      <c r="S1547" s="11">
        <v>1</v>
      </c>
      <c r="T1547" s="11">
        <v>0</v>
      </c>
      <c r="U1547" s="11">
        <v>0</v>
      </c>
      <c r="V1547" s="11">
        <v>0</v>
      </c>
      <c r="W1547" s="11">
        <v>0</v>
      </c>
      <c r="X1547" s="11">
        <v>0</v>
      </c>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36">
        <v>78</v>
      </c>
      <c r="AX1547" s="36">
        <v>0.98045112781954913</v>
      </c>
      <c r="AY1547" s="36">
        <v>269.75</v>
      </c>
      <c r="AZ1547" s="36">
        <v>274.5</v>
      </c>
      <c r="BA1547" s="36">
        <v>274.40714285714284</v>
      </c>
      <c r="BB1547" s="37">
        <f>SUMPRODUCT(L1547:X1547,分數請填寫在這邊!C$7:O$7)</f>
        <v>175</v>
      </c>
    </row>
    <row r="1548" spans="1:54" x14ac:dyDescent="0.25">
      <c r="A1548" s="8" t="s">
        <v>1011</v>
      </c>
      <c r="B1548" s="8">
        <v>16</v>
      </c>
      <c r="C1548" s="10" t="s">
        <v>686</v>
      </c>
      <c r="D1548" s="10" t="s">
        <v>363</v>
      </c>
      <c r="E1548" s="10" t="s">
        <v>2093</v>
      </c>
      <c r="F1548" s="33">
        <f t="shared" si="24"/>
        <v>-94.75</v>
      </c>
      <c r="G1548" s="8">
        <v>84.4</v>
      </c>
      <c r="H1548" s="8">
        <v>90.4</v>
      </c>
      <c r="I1548" s="14">
        <v>87.4</v>
      </c>
      <c r="J1548" s="14">
        <v>84.25</v>
      </c>
      <c r="K1548" s="8" t="s">
        <v>956</v>
      </c>
      <c r="L1548" s="11">
        <v>1.5</v>
      </c>
      <c r="M1548" s="11">
        <v>2</v>
      </c>
      <c r="N1548" s="11">
        <v>0</v>
      </c>
      <c r="O1548" s="11">
        <v>0</v>
      </c>
      <c r="P1548" s="11">
        <v>0</v>
      </c>
      <c r="Q1548" s="11">
        <v>0</v>
      </c>
      <c r="R1548" s="11">
        <v>1</v>
      </c>
      <c r="S1548" s="11">
        <v>1</v>
      </c>
      <c r="T1548" s="11">
        <v>0</v>
      </c>
      <c r="U1548" s="11">
        <v>0</v>
      </c>
      <c r="V1548" s="11">
        <v>0</v>
      </c>
      <c r="W1548" s="11">
        <v>0</v>
      </c>
      <c r="X1548" s="11">
        <v>0</v>
      </c>
      <c r="Y1548" s="8"/>
      <c r="Z1548" s="8"/>
      <c r="AA1548" s="8"/>
      <c r="AB1548" s="8" t="s">
        <v>955</v>
      </c>
      <c r="AC1548" s="8"/>
      <c r="AD1548" s="8"/>
      <c r="AE1548" s="8"/>
      <c r="AF1548" s="8"/>
      <c r="AG1548" s="8"/>
      <c r="AH1548" s="8"/>
      <c r="AI1548" s="8"/>
      <c r="AJ1548" s="8"/>
      <c r="AK1548" s="8"/>
      <c r="AL1548" s="8"/>
      <c r="AM1548" s="8"/>
      <c r="AN1548" s="8"/>
      <c r="AO1548" s="8"/>
      <c r="AP1548" s="8"/>
      <c r="AQ1548" s="8"/>
      <c r="AR1548" s="8"/>
      <c r="AS1548" s="8"/>
      <c r="AT1548" s="8"/>
      <c r="AU1548" s="8"/>
      <c r="AV1548" s="8"/>
      <c r="AW1548" s="36">
        <v>84</v>
      </c>
      <c r="AX1548" s="36">
        <v>0.25</v>
      </c>
      <c r="AY1548" s="36">
        <v>269</v>
      </c>
      <c r="AZ1548" s="36">
        <v>272</v>
      </c>
      <c r="BA1548" s="36">
        <v>269.75</v>
      </c>
      <c r="BB1548" s="37">
        <f>SUMPRODUCT(L1548:X1548,分數請填寫在這邊!C$7:O$7)</f>
        <v>175</v>
      </c>
    </row>
    <row r="1549" spans="1:54" x14ac:dyDescent="0.25">
      <c r="A1549" s="8" t="s">
        <v>1011</v>
      </c>
      <c r="B1549" s="8">
        <v>17</v>
      </c>
      <c r="C1549" s="10" t="s">
        <v>686</v>
      </c>
      <c r="D1549" s="10" t="s">
        <v>3</v>
      </c>
      <c r="E1549" s="10" t="s">
        <v>2094</v>
      </c>
      <c r="F1549" s="33">
        <f t="shared" si="24"/>
        <v>-168.14591346153838</v>
      </c>
      <c r="G1549" s="8">
        <v>84.393846153846141</v>
      </c>
      <c r="H1549" s="8">
        <v>88.13</v>
      </c>
      <c r="I1549" s="14">
        <v>86.261923076923068</v>
      </c>
      <c r="J1549" s="14">
        <v>82.827403846153828</v>
      </c>
      <c r="K1549" s="8"/>
      <c r="L1549" s="11">
        <v>1.25</v>
      </c>
      <c r="M1549" s="11">
        <v>1.25</v>
      </c>
      <c r="N1549" s="11">
        <v>0</v>
      </c>
      <c r="O1549" s="11">
        <v>0</v>
      </c>
      <c r="P1549" s="11">
        <v>0</v>
      </c>
      <c r="Q1549" s="11">
        <v>0</v>
      </c>
      <c r="R1549" s="11">
        <v>1.5</v>
      </c>
      <c r="S1549" s="11">
        <v>1</v>
      </c>
      <c r="T1549" s="11">
        <v>1</v>
      </c>
      <c r="U1549" s="11">
        <v>0</v>
      </c>
      <c r="V1549" s="11">
        <v>0</v>
      </c>
      <c r="W1549" s="11">
        <v>0</v>
      </c>
      <c r="X1549" s="11">
        <v>0</v>
      </c>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36">
        <v>82</v>
      </c>
      <c r="AX1549" s="36">
        <v>0.82740384615382823</v>
      </c>
      <c r="AY1549" s="36">
        <v>290.25</v>
      </c>
      <c r="AZ1549" s="36">
        <v>293.75</v>
      </c>
      <c r="BA1549" s="36">
        <v>293.14591346153838</v>
      </c>
      <c r="BB1549" s="37">
        <f>SUMPRODUCT(L1549:X1549,分數請填寫在這邊!C$7:O$7)</f>
        <v>125</v>
      </c>
    </row>
    <row r="1550" spans="1:54" x14ac:dyDescent="0.25">
      <c r="A1550" s="8" t="s">
        <v>1011</v>
      </c>
      <c r="B1550" s="8">
        <v>18</v>
      </c>
      <c r="C1550" s="10" t="s">
        <v>686</v>
      </c>
      <c r="D1550" s="10" t="s">
        <v>55</v>
      </c>
      <c r="E1550" s="10" t="s">
        <v>2095</v>
      </c>
      <c r="F1550" s="33">
        <f t="shared" si="24"/>
        <v>55.887199999999922</v>
      </c>
      <c r="G1550" s="8">
        <v>73.804000000000002</v>
      </c>
      <c r="H1550" s="8">
        <v>75.652000000000001</v>
      </c>
      <c r="I1550" s="14">
        <v>74.728000000000009</v>
      </c>
      <c r="J1550" s="14">
        <v>76.222560000000016</v>
      </c>
      <c r="K1550" s="8"/>
      <c r="L1550" s="11">
        <v>1</v>
      </c>
      <c r="M1550" s="11">
        <v>1.25</v>
      </c>
      <c r="N1550" s="11">
        <v>1.5</v>
      </c>
      <c r="O1550" s="11">
        <v>1</v>
      </c>
      <c r="P1550" s="11">
        <v>1.25</v>
      </c>
      <c r="Q1550" s="11">
        <v>0</v>
      </c>
      <c r="R1550" s="11">
        <v>0</v>
      </c>
      <c r="S1550" s="11">
        <v>0</v>
      </c>
      <c r="T1550" s="11">
        <v>0</v>
      </c>
      <c r="U1550" s="11">
        <v>0</v>
      </c>
      <c r="V1550" s="11">
        <v>0</v>
      </c>
      <c r="W1550" s="11">
        <v>0</v>
      </c>
      <c r="X1550" s="11">
        <v>0</v>
      </c>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36">
        <v>68</v>
      </c>
      <c r="AX1550" s="36">
        <v>0.4100000000000108</v>
      </c>
      <c r="AY1550" s="36">
        <v>224.5</v>
      </c>
      <c r="AZ1550" s="36">
        <v>226</v>
      </c>
      <c r="BA1550" s="36">
        <v>244.11280000000008</v>
      </c>
      <c r="BB1550" s="37">
        <f>SUMPRODUCT(L1550:X1550,分數請填寫在這邊!C$7:O$7)</f>
        <v>300</v>
      </c>
    </row>
    <row r="1551" spans="1:54" x14ac:dyDescent="0.25">
      <c r="A1551" s="8" t="s">
        <v>1011</v>
      </c>
      <c r="B1551" s="8">
        <v>19</v>
      </c>
      <c r="C1551" s="10" t="s">
        <v>686</v>
      </c>
      <c r="D1551" s="10" t="s">
        <v>302</v>
      </c>
      <c r="E1551" s="10" t="s">
        <v>2096</v>
      </c>
      <c r="F1551" s="33">
        <f t="shared" si="24"/>
        <v>64.204999999999984</v>
      </c>
      <c r="G1551" s="8">
        <v>71.475999999999999</v>
      </c>
      <c r="H1551" s="8">
        <v>73.559999999999988</v>
      </c>
      <c r="I1551" s="14">
        <v>72.518000000000001</v>
      </c>
      <c r="J1551" s="14">
        <v>72.518000000000001</v>
      </c>
      <c r="K1551" s="8"/>
      <c r="L1551" s="11">
        <v>1</v>
      </c>
      <c r="M1551" s="11">
        <v>1.25</v>
      </c>
      <c r="N1551" s="11">
        <v>1.5</v>
      </c>
      <c r="O1551" s="11">
        <v>1</v>
      </c>
      <c r="P1551" s="11">
        <v>1.25</v>
      </c>
      <c r="Q1551" s="11">
        <v>0</v>
      </c>
      <c r="R1551" s="11">
        <v>0</v>
      </c>
      <c r="S1551" s="11">
        <v>0</v>
      </c>
      <c r="T1551" s="11">
        <v>0</v>
      </c>
      <c r="U1551" s="11">
        <v>0</v>
      </c>
      <c r="V1551" s="11">
        <v>0</v>
      </c>
      <c r="W1551" s="11">
        <v>0</v>
      </c>
      <c r="X1551" s="11">
        <v>0</v>
      </c>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36">
        <v>65</v>
      </c>
      <c r="AX1551" s="36">
        <v>0.64750000000000796</v>
      </c>
      <c r="AY1551" s="36">
        <v>217.25</v>
      </c>
      <c r="AZ1551" s="36">
        <v>219.5</v>
      </c>
      <c r="BA1551" s="36">
        <v>235.79500000000002</v>
      </c>
      <c r="BB1551" s="37">
        <f>SUMPRODUCT(L1551:X1551,分數請填寫在這邊!C$7:O$7)</f>
        <v>300</v>
      </c>
    </row>
    <row r="1552" spans="1:54" x14ac:dyDescent="0.25">
      <c r="A1552" s="8" t="s">
        <v>1011</v>
      </c>
      <c r="B1552" s="8">
        <v>20</v>
      </c>
      <c r="C1552" s="10" t="s">
        <v>686</v>
      </c>
      <c r="D1552" s="10" t="s">
        <v>54</v>
      </c>
      <c r="E1552" s="10" t="s">
        <v>2097</v>
      </c>
      <c r="F1552" s="33">
        <f t="shared" si="24"/>
        <v>41</v>
      </c>
      <c r="G1552" s="8">
        <v>75.05</v>
      </c>
      <c r="H1552" s="8">
        <v>77.224999999999994</v>
      </c>
      <c r="I1552" s="14">
        <v>76.137499999999989</v>
      </c>
      <c r="J1552" s="14">
        <v>77.660249999999991</v>
      </c>
      <c r="K1552" s="8"/>
      <c r="L1552" s="11">
        <v>1</v>
      </c>
      <c r="M1552" s="11">
        <v>1</v>
      </c>
      <c r="N1552" s="11">
        <v>1</v>
      </c>
      <c r="O1552" s="11">
        <v>1</v>
      </c>
      <c r="P1552" s="11">
        <v>1</v>
      </c>
      <c r="Q1552" s="11">
        <v>0</v>
      </c>
      <c r="R1552" s="11">
        <v>0</v>
      </c>
      <c r="S1552" s="11">
        <v>0</v>
      </c>
      <c r="T1552" s="11">
        <v>0</v>
      </c>
      <c r="U1552" s="11">
        <v>0</v>
      </c>
      <c r="V1552" s="11">
        <v>0</v>
      </c>
      <c r="W1552" s="11">
        <v>0</v>
      </c>
      <c r="X1552" s="11">
        <v>0</v>
      </c>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36">
        <v>70</v>
      </c>
      <c r="AX1552" s="36">
        <v>0.17187499999998579</v>
      </c>
      <c r="AY1552" s="36">
        <v>195</v>
      </c>
      <c r="AZ1552" s="36">
        <v>196</v>
      </c>
      <c r="BA1552" s="36">
        <v>209</v>
      </c>
      <c r="BB1552" s="37">
        <f>SUMPRODUCT(L1552:X1552,分數請填寫在這邊!C$7:O$7)</f>
        <v>250</v>
      </c>
    </row>
    <row r="1553" spans="1:54" x14ac:dyDescent="0.25">
      <c r="A1553" s="8" t="s">
        <v>1012</v>
      </c>
      <c r="B1553" s="8">
        <v>1</v>
      </c>
      <c r="C1553" s="10" t="s">
        <v>691</v>
      </c>
      <c r="D1553" s="10" t="s">
        <v>62</v>
      </c>
      <c r="E1553" s="10" t="s">
        <v>2411</v>
      </c>
      <c r="F1553" s="33">
        <f t="shared" si="24"/>
        <v>-51.649999999999977</v>
      </c>
      <c r="G1553" s="8">
        <v>43.059999999999988</v>
      </c>
      <c r="H1553" s="8">
        <v>55</v>
      </c>
      <c r="I1553" s="14">
        <v>49.029999999999994</v>
      </c>
      <c r="J1553" s="14">
        <v>36.287499999999994</v>
      </c>
      <c r="K1553" s="8"/>
      <c r="L1553" s="11">
        <v>1.5</v>
      </c>
      <c r="M1553" s="11">
        <v>1.5</v>
      </c>
      <c r="N1553" s="11">
        <v>0</v>
      </c>
      <c r="O1553" s="11">
        <v>0</v>
      </c>
      <c r="P1553" s="11">
        <v>0</v>
      </c>
      <c r="Q1553" s="11">
        <v>0</v>
      </c>
      <c r="R1553" s="11">
        <v>1</v>
      </c>
      <c r="S1553" s="11">
        <v>0</v>
      </c>
      <c r="T1553" s="11">
        <v>1</v>
      </c>
      <c r="U1553" s="11">
        <v>0</v>
      </c>
      <c r="V1553" s="11">
        <v>1.5</v>
      </c>
      <c r="W1553" s="11">
        <v>0</v>
      </c>
      <c r="X1553" s="11">
        <v>0</v>
      </c>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36">
        <v>36</v>
      </c>
      <c r="AX1553" s="36">
        <v>0.28749999999999432</v>
      </c>
      <c r="AY1553" s="36">
        <v>200.5</v>
      </c>
      <c r="AZ1553" s="36">
        <v>204.5</v>
      </c>
      <c r="BA1553" s="36">
        <v>201.64999999999998</v>
      </c>
      <c r="BB1553" s="37">
        <f>SUMPRODUCT(L1553:X1553,分數請填寫在這邊!C$7:O$7)</f>
        <v>150</v>
      </c>
    </row>
    <row r="1554" spans="1:54" x14ac:dyDescent="0.25">
      <c r="A1554" s="8" t="s">
        <v>1012</v>
      </c>
      <c r="B1554" s="8">
        <v>2</v>
      </c>
      <c r="C1554" s="10" t="s">
        <v>691</v>
      </c>
      <c r="D1554" s="10" t="s">
        <v>922</v>
      </c>
      <c r="E1554" s="10" t="s">
        <v>2412</v>
      </c>
      <c r="F1554" s="33">
        <f t="shared" si="24"/>
        <v>-48.34375</v>
      </c>
      <c r="G1554" s="8">
        <v>52.849999999999994</v>
      </c>
      <c r="H1554" s="8">
        <v>70</v>
      </c>
      <c r="I1554" s="14">
        <v>61.424999999999997</v>
      </c>
      <c r="J1554" s="14">
        <v>51.78125</v>
      </c>
      <c r="K1554" s="8"/>
      <c r="L1554" s="11">
        <v>1.5</v>
      </c>
      <c r="M1554" s="11">
        <v>1.5</v>
      </c>
      <c r="N1554" s="11">
        <v>0</v>
      </c>
      <c r="O1554" s="11">
        <v>0</v>
      </c>
      <c r="P1554" s="11">
        <v>0</v>
      </c>
      <c r="Q1554" s="11">
        <v>0</v>
      </c>
      <c r="R1554" s="11">
        <v>0</v>
      </c>
      <c r="S1554" s="11">
        <v>0</v>
      </c>
      <c r="T1554" s="11">
        <v>1</v>
      </c>
      <c r="U1554" s="11">
        <v>0</v>
      </c>
      <c r="V1554" s="11">
        <v>1.5</v>
      </c>
      <c r="W1554" s="11">
        <v>0</v>
      </c>
      <c r="X1554" s="11">
        <v>0</v>
      </c>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36">
        <v>51</v>
      </c>
      <c r="AX1554" s="36">
        <v>0.78125</v>
      </c>
      <c r="AY1554" s="36">
        <v>196</v>
      </c>
      <c r="AZ1554" s="36">
        <v>199</v>
      </c>
      <c r="BA1554" s="36">
        <v>198.34375</v>
      </c>
      <c r="BB1554" s="37">
        <f>SUMPRODUCT(L1554:X1554,分數請填寫在這邊!C$7:O$7)</f>
        <v>150</v>
      </c>
    </row>
    <row r="1555" spans="1:54" x14ac:dyDescent="0.25">
      <c r="A1555" s="8" t="s">
        <v>1012</v>
      </c>
      <c r="B1555" s="8">
        <v>3</v>
      </c>
      <c r="C1555" s="10" t="s">
        <v>691</v>
      </c>
      <c r="D1555" s="10" t="s">
        <v>923</v>
      </c>
      <c r="E1555" s="10" t="s">
        <v>2413</v>
      </c>
      <c r="F1555" s="33">
        <f t="shared" si="24"/>
        <v>16.25</v>
      </c>
      <c r="G1555" s="8">
        <v>40</v>
      </c>
      <c r="H1555" s="8">
        <v>55</v>
      </c>
      <c r="I1555" s="14">
        <v>47.5</v>
      </c>
      <c r="J1555" s="14">
        <v>34.375</v>
      </c>
      <c r="K1555" s="8"/>
      <c r="L1555" s="11">
        <v>2</v>
      </c>
      <c r="M1555" s="11">
        <v>2</v>
      </c>
      <c r="N1555" s="11">
        <v>0</v>
      </c>
      <c r="O1555" s="11">
        <v>0</v>
      </c>
      <c r="P1555" s="11">
        <v>0</v>
      </c>
      <c r="Q1555" s="11">
        <v>0</v>
      </c>
      <c r="R1555" s="11">
        <v>0</v>
      </c>
      <c r="S1555" s="11">
        <v>0</v>
      </c>
      <c r="T1555" s="11">
        <v>1</v>
      </c>
      <c r="U1555" s="11">
        <v>0</v>
      </c>
      <c r="V1555" s="11">
        <v>1</v>
      </c>
      <c r="W1555" s="11">
        <v>0</v>
      </c>
      <c r="X1555" s="11">
        <v>0</v>
      </c>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36">
        <v>34</v>
      </c>
      <c r="AX1555" s="36">
        <v>0.375</v>
      </c>
      <c r="AY1555" s="36">
        <v>183</v>
      </c>
      <c r="AZ1555" s="36">
        <v>185</v>
      </c>
      <c r="BA1555" s="36">
        <v>183.75</v>
      </c>
      <c r="BB1555" s="37">
        <f>SUMPRODUCT(L1555:X1555,分數請填寫在這邊!C$7:O$7)</f>
        <v>200</v>
      </c>
    </row>
    <row r="1556" spans="1:54" x14ac:dyDescent="0.25">
      <c r="A1556" s="8" t="s">
        <v>1012</v>
      </c>
      <c r="B1556" s="8">
        <v>4</v>
      </c>
      <c r="C1556" s="10" t="s">
        <v>691</v>
      </c>
      <c r="D1556" s="10" t="s">
        <v>67</v>
      </c>
      <c r="E1556" s="10" t="s">
        <v>2098</v>
      </c>
      <c r="F1556" s="33">
        <f t="shared" si="24"/>
        <v>-135.72500000000002</v>
      </c>
      <c r="G1556" s="8">
        <v>37.419999999999995</v>
      </c>
      <c r="H1556" s="8">
        <v>51.5</v>
      </c>
      <c r="I1556" s="14">
        <v>44.459999999999994</v>
      </c>
      <c r="J1556" s="14">
        <v>30.575000000000003</v>
      </c>
      <c r="K1556" s="8"/>
      <c r="L1556" s="11">
        <v>2</v>
      </c>
      <c r="M1556" s="11">
        <v>0</v>
      </c>
      <c r="N1556" s="11">
        <v>0</v>
      </c>
      <c r="O1556" s="11">
        <v>0</v>
      </c>
      <c r="P1556" s="11">
        <v>0</v>
      </c>
      <c r="Q1556" s="11">
        <v>0</v>
      </c>
      <c r="R1556" s="11">
        <v>0</v>
      </c>
      <c r="S1556" s="11">
        <v>2</v>
      </c>
      <c r="T1556" s="11">
        <v>2</v>
      </c>
      <c r="U1556" s="11">
        <v>0</v>
      </c>
      <c r="V1556" s="11">
        <v>1</v>
      </c>
      <c r="W1556" s="11">
        <v>0</v>
      </c>
      <c r="X1556" s="11">
        <v>0</v>
      </c>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36">
        <v>30</v>
      </c>
      <c r="AX1556" s="36">
        <v>0.57500000000000284</v>
      </c>
      <c r="AY1556" s="36">
        <v>234</v>
      </c>
      <c r="AZ1556" s="36">
        <v>237</v>
      </c>
      <c r="BA1556" s="36">
        <v>235.72500000000002</v>
      </c>
      <c r="BB1556" s="37">
        <f>SUMPRODUCT(L1556:X1556,分數請填寫在這邊!C$7:O$7)</f>
        <v>100</v>
      </c>
    </row>
    <row r="1557" spans="1:54" x14ac:dyDescent="0.25">
      <c r="A1557" s="8" t="s">
        <v>1012</v>
      </c>
      <c r="B1557" s="8">
        <v>5</v>
      </c>
      <c r="C1557" s="10" t="s">
        <v>691</v>
      </c>
      <c r="D1557" s="10" t="s">
        <v>212</v>
      </c>
      <c r="E1557" s="10" t="s">
        <v>2099</v>
      </c>
      <c r="F1557" s="33">
        <f t="shared" si="24"/>
        <v>-25.135416666666742</v>
      </c>
      <c r="G1557" s="8">
        <v>36.566666666666684</v>
      </c>
      <c r="H1557" s="8">
        <v>48.640000000000008</v>
      </c>
      <c r="I1557" s="14">
        <v>42.603333333333346</v>
      </c>
      <c r="J1557" s="14">
        <v>28.254166666666691</v>
      </c>
      <c r="K1557" s="8"/>
      <c r="L1557" s="11">
        <v>1.5</v>
      </c>
      <c r="M1557" s="11">
        <v>1.5</v>
      </c>
      <c r="N1557" s="11">
        <v>0</v>
      </c>
      <c r="O1557" s="11">
        <v>0</v>
      </c>
      <c r="P1557" s="11">
        <v>0</v>
      </c>
      <c r="Q1557" s="11">
        <v>0</v>
      </c>
      <c r="R1557" s="11">
        <v>1</v>
      </c>
      <c r="S1557" s="11">
        <v>1</v>
      </c>
      <c r="T1557" s="11">
        <v>0</v>
      </c>
      <c r="U1557" s="11">
        <v>0</v>
      </c>
      <c r="V1557" s="11">
        <v>1</v>
      </c>
      <c r="W1557" s="11">
        <v>0</v>
      </c>
      <c r="X1557" s="11">
        <v>0</v>
      </c>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36">
        <v>28</v>
      </c>
      <c r="AX1557" s="36">
        <v>0.2541666666666913</v>
      </c>
      <c r="AY1557" s="36">
        <v>174.5</v>
      </c>
      <c r="AZ1557" s="36">
        <v>177</v>
      </c>
      <c r="BA1557" s="36">
        <v>175.13541666666674</v>
      </c>
      <c r="BB1557" s="37">
        <f>SUMPRODUCT(L1557:X1557,分數請填寫在這邊!C$7:O$7)</f>
        <v>150</v>
      </c>
    </row>
    <row r="1558" spans="1:54" x14ac:dyDescent="0.25">
      <c r="A1558" s="8" t="s">
        <v>1012</v>
      </c>
      <c r="B1558" s="8">
        <v>6</v>
      </c>
      <c r="C1558" s="10" t="s">
        <v>691</v>
      </c>
      <c r="D1558" s="10" t="s">
        <v>924</v>
      </c>
      <c r="E1558" s="10" t="s">
        <v>2414</v>
      </c>
      <c r="F1558" s="33">
        <f t="shared" si="24"/>
        <v>-38.650000000000006</v>
      </c>
      <c r="G1558" s="8">
        <v>54.775999999999996</v>
      </c>
      <c r="H1558" s="8">
        <v>65</v>
      </c>
      <c r="I1558" s="14">
        <v>59.887999999999998</v>
      </c>
      <c r="J1558" s="14">
        <v>49.86</v>
      </c>
      <c r="K1558" s="8"/>
      <c r="L1558" s="11">
        <v>1.5</v>
      </c>
      <c r="M1558" s="11">
        <v>1.5</v>
      </c>
      <c r="N1558" s="11">
        <v>0</v>
      </c>
      <c r="O1558" s="11">
        <v>0</v>
      </c>
      <c r="P1558" s="11">
        <v>0</v>
      </c>
      <c r="Q1558" s="11">
        <v>0</v>
      </c>
      <c r="R1558" s="11">
        <v>1</v>
      </c>
      <c r="S1558" s="11">
        <v>0</v>
      </c>
      <c r="T1558" s="11">
        <v>1</v>
      </c>
      <c r="U1558" s="11">
        <v>0</v>
      </c>
      <c r="V1558" s="11">
        <v>0</v>
      </c>
      <c r="W1558" s="11">
        <v>0</v>
      </c>
      <c r="X1558" s="11">
        <v>0</v>
      </c>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36">
        <v>49</v>
      </c>
      <c r="AX1558" s="36">
        <v>0.85999999999999943</v>
      </c>
      <c r="AY1558" s="36">
        <v>186.5</v>
      </c>
      <c r="AZ1558" s="36">
        <v>189</v>
      </c>
      <c r="BA1558" s="36">
        <v>188.65</v>
      </c>
      <c r="BB1558" s="37">
        <f>SUMPRODUCT(L1558:X1558,分數請填寫在這邊!C$7:O$7)</f>
        <v>150</v>
      </c>
    </row>
    <row r="1559" spans="1:54" x14ac:dyDescent="0.25">
      <c r="A1559" s="8" t="s">
        <v>1012</v>
      </c>
      <c r="B1559" s="8">
        <v>7</v>
      </c>
      <c r="C1559" s="10" t="s">
        <v>691</v>
      </c>
      <c r="D1559" s="10" t="s">
        <v>925</v>
      </c>
      <c r="E1559" s="10" t="s">
        <v>2415</v>
      </c>
      <c r="F1559" s="33">
        <f t="shared" si="24"/>
        <v>48.03125</v>
      </c>
      <c r="G1559" s="8">
        <v>49.25</v>
      </c>
      <c r="H1559" s="8">
        <v>55</v>
      </c>
      <c r="I1559" s="14">
        <v>52.125</v>
      </c>
      <c r="J1559" s="14">
        <v>40.15625</v>
      </c>
      <c r="K1559" s="8"/>
      <c r="L1559" s="11">
        <v>1.5</v>
      </c>
      <c r="M1559" s="11">
        <v>1.5</v>
      </c>
      <c r="N1559" s="11">
        <v>0</v>
      </c>
      <c r="O1559" s="11">
        <v>0</v>
      </c>
      <c r="P1559" s="11">
        <v>1</v>
      </c>
      <c r="Q1559" s="11">
        <v>0</v>
      </c>
      <c r="R1559" s="11">
        <v>0</v>
      </c>
      <c r="S1559" s="11">
        <v>0</v>
      </c>
      <c r="T1559" s="11">
        <v>0</v>
      </c>
      <c r="U1559" s="11">
        <v>0</v>
      </c>
      <c r="V1559" s="11">
        <v>1</v>
      </c>
      <c r="W1559" s="11">
        <v>0</v>
      </c>
      <c r="X1559" s="11">
        <v>0</v>
      </c>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36">
        <v>40</v>
      </c>
      <c r="AX1559" s="36">
        <v>0.15625</v>
      </c>
      <c r="AY1559" s="36">
        <v>151.5</v>
      </c>
      <c r="AZ1559" s="36">
        <v>154.5</v>
      </c>
      <c r="BA1559" s="36">
        <v>151.96875</v>
      </c>
      <c r="BB1559" s="37">
        <f>SUMPRODUCT(L1559:X1559,分數請填寫在這邊!C$7:O$7)</f>
        <v>200</v>
      </c>
    </row>
    <row r="1560" spans="1:54" x14ac:dyDescent="0.25">
      <c r="A1560" s="8" t="s">
        <v>1012</v>
      </c>
      <c r="B1560" s="8">
        <v>8</v>
      </c>
      <c r="C1560" s="10" t="s">
        <v>691</v>
      </c>
      <c r="D1560" s="10" t="s">
        <v>1</v>
      </c>
      <c r="E1560" s="10" t="s">
        <v>2100</v>
      </c>
      <c r="F1560" s="33">
        <f t="shared" si="24"/>
        <v>-39.990277777777806</v>
      </c>
      <c r="G1560" s="8">
        <v>41.022222222222226</v>
      </c>
      <c r="H1560" s="8">
        <v>54.17</v>
      </c>
      <c r="I1560" s="14">
        <v>47.596111111111114</v>
      </c>
      <c r="J1560" s="14">
        <v>34.495138888888903</v>
      </c>
      <c r="K1560" s="8"/>
      <c r="L1560" s="11">
        <v>2</v>
      </c>
      <c r="M1560" s="11">
        <v>1</v>
      </c>
      <c r="N1560" s="11">
        <v>0</v>
      </c>
      <c r="O1560" s="11">
        <v>0</v>
      </c>
      <c r="P1560" s="11">
        <v>0</v>
      </c>
      <c r="Q1560" s="11">
        <v>0</v>
      </c>
      <c r="R1560" s="11">
        <v>1.5</v>
      </c>
      <c r="S1560" s="11">
        <v>1</v>
      </c>
      <c r="T1560" s="11">
        <v>0</v>
      </c>
      <c r="U1560" s="11">
        <v>0</v>
      </c>
      <c r="V1560" s="11">
        <v>0</v>
      </c>
      <c r="W1560" s="11">
        <v>0</v>
      </c>
      <c r="X1560" s="11">
        <v>0</v>
      </c>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36">
        <v>34</v>
      </c>
      <c r="AX1560" s="36">
        <v>0.49513888888890278</v>
      </c>
      <c r="AY1560" s="36">
        <v>189</v>
      </c>
      <c r="AZ1560" s="36">
        <v>191</v>
      </c>
      <c r="BA1560" s="36">
        <v>189.99027777777781</v>
      </c>
      <c r="BB1560" s="37">
        <f>SUMPRODUCT(L1560:X1560,分數請填寫在這邊!C$7:O$7)</f>
        <v>150</v>
      </c>
    </row>
    <row r="1561" spans="1:54" x14ac:dyDescent="0.25">
      <c r="A1561" s="8" t="s">
        <v>1012</v>
      </c>
      <c r="B1561" s="8">
        <v>10</v>
      </c>
      <c r="C1561" s="10" t="s">
        <v>691</v>
      </c>
      <c r="D1561" s="10" t="s">
        <v>692</v>
      </c>
      <c r="E1561" s="10" t="s">
        <v>2101</v>
      </c>
      <c r="F1561" s="33">
        <f t="shared" si="24"/>
        <v>-97.015625</v>
      </c>
      <c r="G1561" s="8">
        <v>52.839999999999996</v>
      </c>
      <c r="H1561" s="8">
        <v>63.98</v>
      </c>
      <c r="I1561" s="14">
        <v>58.41</v>
      </c>
      <c r="J1561" s="14">
        <v>48.012499999999996</v>
      </c>
      <c r="K1561" s="8"/>
      <c r="L1561" s="11">
        <v>1.25</v>
      </c>
      <c r="M1561" s="11">
        <v>0</v>
      </c>
      <c r="N1561" s="11">
        <v>0</v>
      </c>
      <c r="O1561" s="11">
        <v>0</v>
      </c>
      <c r="P1561" s="11">
        <v>0</v>
      </c>
      <c r="Q1561" s="11">
        <v>0</v>
      </c>
      <c r="R1561" s="11">
        <v>1.5</v>
      </c>
      <c r="S1561" s="11">
        <v>1.25</v>
      </c>
      <c r="T1561" s="11">
        <v>0</v>
      </c>
      <c r="U1561" s="11">
        <v>0</v>
      </c>
      <c r="V1561" s="11">
        <v>0</v>
      </c>
      <c r="W1561" s="11">
        <v>0</v>
      </c>
      <c r="X1561" s="11">
        <v>0</v>
      </c>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36">
        <v>48</v>
      </c>
      <c r="AX1561" s="36">
        <v>1.2499999999995737E-2</v>
      </c>
      <c r="AY1561" s="36">
        <v>159.5</v>
      </c>
      <c r="AZ1561" s="36">
        <v>160.75</v>
      </c>
      <c r="BA1561" s="36">
        <v>159.515625</v>
      </c>
      <c r="BB1561" s="37">
        <f>SUMPRODUCT(L1561:X1561,分數請填寫在這邊!C$7:O$7)</f>
        <v>62.5</v>
      </c>
    </row>
    <row r="1562" spans="1:54" x14ac:dyDescent="0.25">
      <c r="A1562" s="8" t="s">
        <v>1012</v>
      </c>
      <c r="B1562" s="8">
        <v>11</v>
      </c>
      <c r="C1562" s="10" t="s">
        <v>691</v>
      </c>
      <c r="D1562" s="10" t="s">
        <v>926</v>
      </c>
      <c r="E1562" s="10" t="s">
        <v>2416</v>
      </c>
      <c r="F1562" s="33">
        <f t="shared" si="24"/>
        <v>40.75</v>
      </c>
      <c r="G1562" s="8">
        <v>35</v>
      </c>
      <c r="H1562" s="8">
        <v>50</v>
      </c>
      <c r="I1562" s="14">
        <v>42.5</v>
      </c>
      <c r="J1562" s="14">
        <v>28.125</v>
      </c>
      <c r="K1562" s="8"/>
      <c r="L1562" s="11">
        <v>1.25</v>
      </c>
      <c r="M1562" s="11">
        <v>2</v>
      </c>
      <c r="N1562" s="11">
        <v>0</v>
      </c>
      <c r="O1562" s="11">
        <v>0</v>
      </c>
      <c r="P1562" s="11">
        <v>0</v>
      </c>
      <c r="Q1562" s="11">
        <v>0</v>
      </c>
      <c r="R1562" s="11">
        <v>1</v>
      </c>
      <c r="S1562" s="11">
        <v>0</v>
      </c>
      <c r="T1562" s="11">
        <v>0</v>
      </c>
      <c r="U1562" s="11">
        <v>0</v>
      </c>
      <c r="V1562" s="11">
        <v>0</v>
      </c>
      <c r="W1562" s="11">
        <v>0</v>
      </c>
      <c r="X1562" s="11">
        <v>0</v>
      </c>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36">
        <v>28</v>
      </c>
      <c r="AX1562" s="36">
        <v>0.125</v>
      </c>
      <c r="AY1562" s="36">
        <v>121.5</v>
      </c>
      <c r="AZ1562" s="36">
        <v>123.5</v>
      </c>
      <c r="BA1562" s="36">
        <v>121.75</v>
      </c>
      <c r="BB1562" s="37">
        <f>SUMPRODUCT(L1562:X1562,分數請填寫在這邊!C$7:O$7)</f>
        <v>162.5</v>
      </c>
    </row>
    <row r="1563" spans="1:54" x14ac:dyDescent="0.25">
      <c r="A1563" s="8" t="s">
        <v>1012</v>
      </c>
      <c r="B1563" s="8">
        <v>12</v>
      </c>
      <c r="C1563" s="10" t="s">
        <v>691</v>
      </c>
      <c r="D1563" s="10" t="s">
        <v>693</v>
      </c>
      <c r="E1563" s="10" t="s">
        <v>2102</v>
      </c>
      <c r="F1563" s="33">
        <f t="shared" si="24"/>
        <v>32.5</v>
      </c>
      <c r="G1563" s="8">
        <v>42.132499999999993</v>
      </c>
      <c r="H1563" s="8">
        <v>55.414285714285711</v>
      </c>
      <c r="I1563" s="14">
        <v>48.773392857142852</v>
      </c>
      <c r="J1563" s="14">
        <v>35.966741071428572</v>
      </c>
      <c r="K1563" s="8"/>
      <c r="L1563" s="11">
        <v>1.5</v>
      </c>
      <c r="M1563" s="11">
        <v>2</v>
      </c>
      <c r="N1563" s="11">
        <v>0</v>
      </c>
      <c r="O1563" s="11">
        <v>0</v>
      </c>
      <c r="P1563" s="11">
        <v>0</v>
      </c>
      <c r="Q1563" s="11">
        <v>0</v>
      </c>
      <c r="R1563" s="11">
        <v>1</v>
      </c>
      <c r="S1563" s="11">
        <v>0</v>
      </c>
      <c r="T1563" s="11">
        <v>0</v>
      </c>
      <c r="U1563" s="11">
        <v>0</v>
      </c>
      <c r="V1563" s="11">
        <v>0</v>
      </c>
      <c r="W1563" s="11">
        <v>0</v>
      </c>
      <c r="X1563" s="11">
        <v>0</v>
      </c>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36">
        <v>35</v>
      </c>
      <c r="AX1563" s="36">
        <v>0.96674107142857224</v>
      </c>
      <c r="AY1563" s="36">
        <v>142.5</v>
      </c>
      <c r="AZ1563" s="36">
        <v>142.5</v>
      </c>
      <c r="BA1563" s="36">
        <v>142.5</v>
      </c>
      <c r="BB1563" s="37">
        <f>SUMPRODUCT(L1563:X1563,分數請填寫在這邊!C$7:O$7)</f>
        <v>175</v>
      </c>
    </row>
    <row r="1564" spans="1:54" x14ac:dyDescent="0.25">
      <c r="A1564" s="8" t="s">
        <v>1012</v>
      </c>
      <c r="B1564" s="8">
        <v>14</v>
      </c>
      <c r="C1564" s="10" t="s">
        <v>691</v>
      </c>
      <c r="D1564" s="10" t="s">
        <v>86</v>
      </c>
      <c r="E1564" s="10" t="s">
        <v>2103</v>
      </c>
      <c r="F1564" s="33">
        <f t="shared" si="24"/>
        <v>-42.761607142857144</v>
      </c>
      <c r="G1564" s="8">
        <v>56.122857142857143</v>
      </c>
      <c r="H1564" s="8">
        <v>63.75</v>
      </c>
      <c r="I1564" s="14">
        <v>59.936428571428571</v>
      </c>
      <c r="J1564" s="14">
        <v>49.92053571428572</v>
      </c>
      <c r="K1564" s="8"/>
      <c r="L1564" s="11">
        <v>1</v>
      </c>
      <c r="M1564" s="11">
        <v>1</v>
      </c>
      <c r="N1564" s="11">
        <v>0</v>
      </c>
      <c r="O1564" s="11">
        <v>0</v>
      </c>
      <c r="P1564" s="11">
        <v>0</v>
      </c>
      <c r="Q1564" s="11">
        <v>0</v>
      </c>
      <c r="R1564" s="11">
        <v>0</v>
      </c>
      <c r="S1564" s="11">
        <v>0</v>
      </c>
      <c r="T1564" s="11">
        <v>1</v>
      </c>
      <c r="U1564" s="11">
        <v>0</v>
      </c>
      <c r="V1564" s="11">
        <v>1</v>
      </c>
      <c r="W1564" s="11">
        <v>0</v>
      </c>
      <c r="X1564" s="11">
        <v>0</v>
      </c>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36">
        <v>49</v>
      </c>
      <c r="AX1564" s="36">
        <v>0.92053571428571956</v>
      </c>
      <c r="AY1564" s="36">
        <v>140</v>
      </c>
      <c r="AZ1564" s="36">
        <v>143</v>
      </c>
      <c r="BA1564" s="36">
        <v>142.76160714285714</v>
      </c>
      <c r="BB1564" s="37">
        <f>SUMPRODUCT(L1564:X1564,分數請填寫在這邊!C$7:O$7)</f>
        <v>100</v>
      </c>
    </row>
    <row r="1565" spans="1:54" x14ac:dyDescent="0.25">
      <c r="A1565" s="8" t="s">
        <v>1012</v>
      </c>
      <c r="B1565" s="8">
        <v>15</v>
      </c>
      <c r="C1565" s="10" t="s">
        <v>691</v>
      </c>
      <c r="D1565" s="10" t="s">
        <v>92</v>
      </c>
      <c r="E1565" s="10" t="s">
        <v>2104</v>
      </c>
      <c r="F1565" s="33">
        <f t="shared" si="24"/>
        <v>-59</v>
      </c>
      <c r="G1565" s="8">
        <v>61.126666666666665</v>
      </c>
      <c r="H1565" s="8">
        <v>69.972000000000008</v>
      </c>
      <c r="I1565" s="14">
        <v>65.549333333333337</v>
      </c>
      <c r="J1565" s="14">
        <v>56.936666666666675</v>
      </c>
      <c r="K1565" s="8"/>
      <c r="L1565" s="11">
        <v>1</v>
      </c>
      <c r="M1565" s="11">
        <v>1.5</v>
      </c>
      <c r="N1565" s="11">
        <v>0</v>
      </c>
      <c r="O1565" s="11">
        <v>0</v>
      </c>
      <c r="P1565" s="11">
        <v>0</v>
      </c>
      <c r="Q1565" s="11">
        <v>0</v>
      </c>
      <c r="R1565" s="11">
        <v>0</v>
      </c>
      <c r="S1565" s="11">
        <v>0</v>
      </c>
      <c r="T1565" s="11">
        <v>1</v>
      </c>
      <c r="U1565" s="11">
        <v>0</v>
      </c>
      <c r="V1565" s="11">
        <v>1.5</v>
      </c>
      <c r="W1565" s="11">
        <v>0</v>
      </c>
      <c r="X1565" s="11">
        <v>0</v>
      </c>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36">
        <v>56</v>
      </c>
      <c r="AX1565" s="36">
        <v>0.93666666666667453</v>
      </c>
      <c r="AY1565" s="36">
        <v>184</v>
      </c>
      <c r="AZ1565" s="36">
        <v>184</v>
      </c>
      <c r="BA1565" s="36">
        <v>184</v>
      </c>
      <c r="BB1565" s="37">
        <f>SUMPRODUCT(L1565:X1565,分數請填寫在這邊!C$7:O$7)</f>
        <v>125</v>
      </c>
    </row>
    <row r="1566" spans="1:54" x14ac:dyDescent="0.25">
      <c r="A1566" s="8" t="s">
        <v>1012</v>
      </c>
      <c r="B1566" s="8">
        <v>16</v>
      </c>
      <c r="C1566" s="10" t="s">
        <v>691</v>
      </c>
      <c r="D1566" s="10" t="s">
        <v>2717</v>
      </c>
      <c r="E1566" s="10" t="s">
        <v>3073</v>
      </c>
      <c r="F1566" s="33">
        <f t="shared" si="24"/>
        <v>-40.875</v>
      </c>
      <c r="G1566" s="8">
        <v>60</v>
      </c>
      <c r="H1566" s="8">
        <v>65</v>
      </c>
      <c r="I1566" s="14">
        <v>62.5</v>
      </c>
      <c r="J1566" s="14">
        <v>53.125</v>
      </c>
      <c r="K1566" s="8"/>
      <c r="L1566" s="11">
        <v>1.5</v>
      </c>
      <c r="M1566" s="11">
        <v>2</v>
      </c>
      <c r="N1566" s="11">
        <v>0</v>
      </c>
      <c r="O1566" s="11">
        <v>0</v>
      </c>
      <c r="P1566" s="11">
        <v>0</v>
      </c>
      <c r="Q1566" s="11">
        <v>0</v>
      </c>
      <c r="R1566" s="11">
        <v>0</v>
      </c>
      <c r="S1566" s="11">
        <v>0</v>
      </c>
      <c r="T1566" s="11">
        <v>1</v>
      </c>
      <c r="U1566" s="11">
        <v>0</v>
      </c>
      <c r="V1566" s="11">
        <v>1.5</v>
      </c>
      <c r="W1566" s="11">
        <v>0</v>
      </c>
      <c r="X1566" s="11">
        <v>0</v>
      </c>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36">
        <v>53</v>
      </c>
      <c r="AX1566" s="36">
        <v>0.125</v>
      </c>
      <c r="AY1566" s="36">
        <v>215.5</v>
      </c>
      <c r="AZ1566" s="36">
        <v>218.5</v>
      </c>
      <c r="BA1566" s="36">
        <v>215.875</v>
      </c>
      <c r="BB1566" s="37">
        <f>SUMPRODUCT(L1566:X1566,分數請填寫在這邊!C$7:O$7)</f>
        <v>175</v>
      </c>
    </row>
    <row r="1567" spans="1:54" x14ac:dyDescent="0.25">
      <c r="A1567" s="8" t="s">
        <v>1012</v>
      </c>
      <c r="B1567" s="8">
        <v>17</v>
      </c>
      <c r="C1567" s="10" t="s">
        <v>691</v>
      </c>
      <c r="D1567" s="10" t="s">
        <v>438</v>
      </c>
      <c r="E1567" s="10" t="s">
        <v>2105</v>
      </c>
      <c r="F1567" s="33">
        <f t="shared" si="24"/>
        <v>78.707079999999962</v>
      </c>
      <c r="G1567" s="8">
        <v>51.537142857142854</v>
      </c>
      <c r="H1567" s="8">
        <v>61.232000000000006</v>
      </c>
      <c r="I1567" s="14">
        <v>56.384571428571434</v>
      </c>
      <c r="J1567" s="14">
        <v>57.512262857142865</v>
      </c>
      <c r="K1567" s="8"/>
      <c r="L1567" s="11">
        <v>1</v>
      </c>
      <c r="M1567" s="11">
        <v>1.5</v>
      </c>
      <c r="N1567" s="11">
        <v>2</v>
      </c>
      <c r="O1567" s="11">
        <v>0</v>
      </c>
      <c r="P1567" s="11">
        <v>0</v>
      </c>
      <c r="Q1567" s="11">
        <v>0</v>
      </c>
      <c r="R1567" s="11">
        <v>0</v>
      </c>
      <c r="S1567" s="11">
        <v>0</v>
      </c>
      <c r="T1567" s="11">
        <v>0</v>
      </c>
      <c r="U1567" s="11">
        <v>0</v>
      </c>
      <c r="V1567" s="11">
        <v>0</v>
      </c>
      <c r="W1567" s="11">
        <v>0</v>
      </c>
      <c r="X1567" s="11">
        <v>0</v>
      </c>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36">
        <v>45</v>
      </c>
      <c r="AX1567" s="36">
        <v>0.48071428571429209</v>
      </c>
      <c r="AY1567" s="36">
        <v>124</v>
      </c>
      <c r="AZ1567" s="36">
        <v>125</v>
      </c>
      <c r="BA1567" s="36">
        <v>146.29292000000004</v>
      </c>
      <c r="BB1567" s="37">
        <f>SUMPRODUCT(L1567:X1567,分數請填寫在這邊!C$7:O$7)</f>
        <v>225</v>
      </c>
    </row>
    <row r="1568" spans="1:54" x14ac:dyDescent="0.25">
      <c r="A1568" s="8" t="s">
        <v>1012</v>
      </c>
      <c r="B1568" s="8">
        <v>18</v>
      </c>
      <c r="C1568" s="10" t="s">
        <v>691</v>
      </c>
      <c r="D1568" s="10" t="s">
        <v>437</v>
      </c>
      <c r="E1568" s="10" t="s">
        <v>2106</v>
      </c>
      <c r="F1568" s="33">
        <f t="shared" si="24"/>
        <v>-85.816666666666634</v>
      </c>
      <c r="G1568" s="8">
        <v>64.08</v>
      </c>
      <c r="H1568" s="8">
        <v>74.573333333333323</v>
      </c>
      <c r="I1568" s="14">
        <v>69.326666666666654</v>
      </c>
      <c r="J1568" s="14">
        <v>61.658333333333317</v>
      </c>
      <c r="K1568" s="8"/>
      <c r="L1568" s="11">
        <v>1</v>
      </c>
      <c r="M1568" s="11">
        <v>1.5</v>
      </c>
      <c r="N1568" s="11">
        <v>0</v>
      </c>
      <c r="O1568" s="11">
        <v>0</v>
      </c>
      <c r="P1568" s="11">
        <v>0</v>
      </c>
      <c r="Q1568" s="11">
        <v>0</v>
      </c>
      <c r="R1568" s="11">
        <v>0</v>
      </c>
      <c r="S1568" s="11">
        <v>0</v>
      </c>
      <c r="T1568" s="11">
        <v>1</v>
      </c>
      <c r="U1568" s="11">
        <v>0</v>
      </c>
      <c r="V1568" s="11">
        <v>2</v>
      </c>
      <c r="W1568" s="11">
        <v>0</v>
      </c>
      <c r="X1568" s="11">
        <v>0</v>
      </c>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36">
        <v>61</v>
      </c>
      <c r="AX1568" s="36">
        <v>0.65833333333331723</v>
      </c>
      <c r="AY1568" s="36">
        <v>209.5</v>
      </c>
      <c r="AZ1568" s="36">
        <v>211.5</v>
      </c>
      <c r="BA1568" s="36">
        <v>210.81666666666663</v>
      </c>
      <c r="BB1568" s="37">
        <f>SUMPRODUCT(L1568:X1568,分數請填寫在這邊!C$7:O$7)</f>
        <v>125</v>
      </c>
    </row>
    <row r="1569" spans="1:54" x14ac:dyDescent="0.25">
      <c r="A1569" s="8" t="s">
        <v>1012</v>
      </c>
      <c r="B1569" s="8">
        <v>19</v>
      </c>
      <c r="C1569" s="10" t="s">
        <v>691</v>
      </c>
      <c r="D1569" s="10" t="s">
        <v>694</v>
      </c>
      <c r="E1569" s="10" t="s">
        <v>2107</v>
      </c>
      <c r="F1569" s="33">
        <f t="shared" si="24"/>
        <v>-7.1666666666666856</v>
      </c>
      <c r="G1569" s="8">
        <v>47.655555555555551</v>
      </c>
      <c r="H1569" s="8">
        <v>56.077777777777783</v>
      </c>
      <c r="I1569" s="14">
        <v>51.866666666666667</v>
      </c>
      <c r="J1569" s="14">
        <v>39.833333333333336</v>
      </c>
      <c r="K1569" s="8"/>
      <c r="L1569" s="11">
        <v>2</v>
      </c>
      <c r="M1569" s="11">
        <v>1.5</v>
      </c>
      <c r="N1569" s="11">
        <v>0</v>
      </c>
      <c r="O1569" s="11">
        <v>0</v>
      </c>
      <c r="P1569" s="11">
        <v>0</v>
      </c>
      <c r="Q1569" s="11">
        <v>0</v>
      </c>
      <c r="R1569" s="11">
        <v>0</v>
      </c>
      <c r="S1569" s="11">
        <v>0</v>
      </c>
      <c r="T1569" s="11">
        <v>1</v>
      </c>
      <c r="U1569" s="11">
        <v>0</v>
      </c>
      <c r="V1569" s="11">
        <v>1</v>
      </c>
      <c r="W1569" s="11">
        <v>0</v>
      </c>
      <c r="X1569" s="11">
        <v>0</v>
      </c>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36">
        <v>39</v>
      </c>
      <c r="AX1569" s="36">
        <v>0.8333333333333357</v>
      </c>
      <c r="AY1569" s="36">
        <v>180.5</v>
      </c>
      <c r="AZ1569" s="36">
        <v>182.5</v>
      </c>
      <c r="BA1569" s="36">
        <v>182.16666666666669</v>
      </c>
      <c r="BB1569" s="37">
        <f>SUMPRODUCT(L1569:X1569,分數請填寫在這邊!C$7:O$7)</f>
        <v>175</v>
      </c>
    </row>
    <row r="1570" spans="1:54" x14ac:dyDescent="0.25">
      <c r="A1570" s="8" t="s">
        <v>1012</v>
      </c>
      <c r="B1570" s="8">
        <v>20</v>
      </c>
      <c r="C1570" s="10" t="s">
        <v>691</v>
      </c>
      <c r="D1570" s="10" t="s">
        <v>50</v>
      </c>
      <c r="E1570" s="10" t="s">
        <v>2108</v>
      </c>
      <c r="F1570" s="33">
        <f t="shared" si="24"/>
        <v>-81.375</v>
      </c>
      <c r="G1570" s="8">
        <v>68.400000000000006</v>
      </c>
      <c r="H1570" s="8">
        <v>73.900000000000006</v>
      </c>
      <c r="I1570" s="14">
        <v>71.150000000000006</v>
      </c>
      <c r="J1570" s="14">
        <v>63.937500000000007</v>
      </c>
      <c r="K1570" s="8"/>
      <c r="L1570" s="11">
        <v>1.5</v>
      </c>
      <c r="M1570" s="11">
        <v>2</v>
      </c>
      <c r="N1570" s="11">
        <v>0</v>
      </c>
      <c r="O1570" s="11">
        <v>0</v>
      </c>
      <c r="P1570" s="11">
        <v>0</v>
      </c>
      <c r="Q1570" s="11">
        <v>0</v>
      </c>
      <c r="R1570" s="11">
        <v>0</v>
      </c>
      <c r="S1570" s="11">
        <v>0</v>
      </c>
      <c r="T1570" s="11">
        <v>1</v>
      </c>
      <c r="U1570" s="11">
        <v>0</v>
      </c>
      <c r="V1570" s="11">
        <v>2</v>
      </c>
      <c r="W1570" s="11">
        <v>0</v>
      </c>
      <c r="X1570" s="11">
        <v>0</v>
      </c>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36">
        <v>63</v>
      </c>
      <c r="AX1570" s="36">
        <v>0.93750000000000711</v>
      </c>
      <c r="AY1570" s="36">
        <v>254.5</v>
      </c>
      <c r="AZ1570" s="36">
        <v>256.5</v>
      </c>
      <c r="BA1570" s="36">
        <v>256.375</v>
      </c>
      <c r="BB1570" s="37">
        <f>SUMPRODUCT(L1570:X1570,分數請填寫在這邊!C$7:O$7)</f>
        <v>175</v>
      </c>
    </row>
    <row r="1571" spans="1:54" x14ac:dyDescent="0.25">
      <c r="A1571" s="8" t="s">
        <v>1012</v>
      </c>
      <c r="B1571" s="8">
        <v>21</v>
      </c>
      <c r="C1571" s="10" t="s">
        <v>691</v>
      </c>
      <c r="D1571" s="10" t="s">
        <v>36</v>
      </c>
      <c r="E1571" s="10" t="s">
        <v>2109</v>
      </c>
      <c r="F1571" s="33">
        <f t="shared" si="24"/>
        <v>119</v>
      </c>
      <c r="G1571" s="8">
        <v>22.005454545454544</v>
      </c>
      <c r="H1571" s="8">
        <v>36.555555555555557</v>
      </c>
      <c r="I1571" s="14">
        <v>29.280505050505049</v>
      </c>
      <c r="J1571" s="14">
        <v>11.600631313131302</v>
      </c>
      <c r="K1571" s="8"/>
      <c r="L1571" s="11">
        <v>1.5</v>
      </c>
      <c r="M1571" s="11">
        <v>0</v>
      </c>
      <c r="N1571" s="11">
        <v>0</v>
      </c>
      <c r="O1571" s="11">
        <v>0</v>
      </c>
      <c r="P1571" s="11">
        <v>0</v>
      </c>
      <c r="Q1571" s="11">
        <v>2</v>
      </c>
      <c r="R1571" s="11">
        <v>0</v>
      </c>
      <c r="S1571" s="11">
        <v>0</v>
      </c>
      <c r="T1571" s="11">
        <v>0</v>
      </c>
      <c r="U1571" s="11">
        <v>1</v>
      </c>
      <c r="V1571" s="11">
        <v>0</v>
      </c>
      <c r="W1571" s="11">
        <v>0</v>
      </c>
      <c r="X1571" s="11">
        <v>0</v>
      </c>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36">
        <v>11</v>
      </c>
      <c r="AX1571" s="36">
        <v>0.60063131313130214</v>
      </c>
      <c r="AY1571" s="36">
        <v>106</v>
      </c>
      <c r="AZ1571" s="36">
        <v>106</v>
      </c>
      <c r="BA1571" s="36">
        <v>106</v>
      </c>
      <c r="BB1571" s="37">
        <f>SUMPRODUCT(L1571:X1571,分數請填寫在這邊!C$7:O$7)</f>
        <v>225</v>
      </c>
    </row>
    <row r="1572" spans="1:54" x14ac:dyDescent="0.25">
      <c r="A1572" s="8" t="s">
        <v>1012</v>
      </c>
      <c r="B1572" s="8">
        <v>22</v>
      </c>
      <c r="C1572" s="10" t="s">
        <v>691</v>
      </c>
      <c r="D1572" s="10" t="s">
        <v>103</v>
      </c>
      <c r="E1572" s="10" t="s">
        <v>2110</v>
      </c>
      <c r="F1572" s="33">
        <f t="shared" si="24"/>
        <v>164.19765625000002</v>
      </c>
      <c r="G1572" s="8">
        <v>23.179999999999996</v>
      </c>
      <c r="H1572" s="8">
        <v>34.362499999999997</v>
      </c>
      <c r="I1572" s="14">
        <v>28.771249999999995</v>
      </c>
      <c r="J1572" s="14">
        <v>10.964062499999997</v>
      </c>
      <c r="K1572" s="8"/>
      <c r="L1572" s="11">
        <v>1</v>
      </c>
      <c r="M1572" s="11">
        <v>1.5</v>
      </c>
      <c r="N1572" s="11">
        <v>0</v>
      </c>
      <c r="O1572" s="11">
        <v>0</v>
      </c>
      <c r="P1572" s="11">
        <v>0</v>
      </c>
      <c r="Q1572" s="11">
        <v>2</v>
      </c>
      <c r="R1572" s="11">
        <v>0</v>
      </c>
      <c r="S1572" s="11">
        <v>0</v>
      </c>
      <c r="T1572" s="11">
        <v>0</v>
      </c>
      <c r="U1572" s="11">
        <v>1</v>
      </c>
      <c r="V1572" s="11">
        <v>0</v>
      </c>
      <c r="W1572" s="11">
        <v>0</v>
      </c>
      <c r="X1572" s="11">
        <v>0</v>
      </c>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36">
        <v>10</v>
      </c>
      <c r="AX1572" s="36">
        <v>0.96406249999999716</v>
      </c>
      <c r="AY1572" s="36">
        <v>105.5</v>
      </c>
      <c r="AZ1572" s="36">
        <v>111</v>
      </c>
      <c r="BA1572" s="36">
        <v>110.80234374999998</v>
      </c>
      <c r="BB1572" s="37">
        <f>SUMPRODUCT(L1572:X1572,分數請填寫在這邊!C$7:O$7)</f>
        <v>275</v>
      </c>
    </row>
    <row r="1573" spans="1:54" x14ac:dyDescent="0.25">
      <c r="A1573" s="8" t="s">
        <v>1012</v>
      </c>
      <c r="B1573" s="8">
        <v>23</v>
      </c>
      <c r="C1573" s="10" t="s">
        <v>691</v>
      </c>
      <c r="D1573" s="10" t="s">
        <v>695</v>
      </c>
      <c r="E1573" s="10" t="s">
        <v>2111</v>
      </c>
      <c r="F1573" s="33">
        <f t="shared" si="24"/>
        <v>169.94416666666666</v>
      </c>
      <c r="G1573" s="8">
        <v>27.527999999999999</v>
      </c>
      <c r="H1573" s="8">
        <v>38.116666666666667</v>
      </c>
      <c r="I1573" s="14">
        <v>32.822333333333333</v>
      </c>
      <c r="J1573" s="14">
        <v>16.02791666666667</v>
      </c>
      <c r="K1573" s="8"/>
      <c r="L1573" s="11">
        <v>1</v>
      </c>
      <c r="M1573" s="11">
        <v>2</v>
      </c>
      <c r="N1573" s="11">
        <v>0</v>
      </c>
      <c r="O1573" s="11">
        <v>0</v>
      </c>
      <c r="P1573" s="11">
        <v>0</v>
      </c>
      <c r="Q1573" s="11">
        <v>2</v>
      </c>
      <c r="R1573" s="11">
        <v>0</v>
      </c>
      <c r="S1573" s="11">
        <v>0</v>
      </c>
      <c r="T1573" s="11">
        <v>0</v>
      </c>
      <c r="U1573" s="11">
        <v>1</v>
      </c>
      <c r="V1573" s="11">
        <v>0</v>
      </c>
      <c r="W1573" s="11">
        <v>0</v>
      </c>
      <c r="X1573" s="11">
        <v>0</v>
      </c>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36">
        <v>16</v>
      </c>
      <c r="AX1573" s="36">
        <v>2.7916666666669698E-2</v>
      </c>
      <c r="AY1573" s="36">
        <v>130</v>
      </c>
      <c r="AZ1573" s="36">
        <v>132</v>
      </c>
      <c r="BA1573" s="36">
        <v>130.05583333333334</v>
      </c>
      <c r="BB1573" s="37">
        <f>SUMPRODUCT(L1573:X1573,分數請填寫在這邊!C$7:O$7)</f>
        <v>300</v>
      </c>
    </row>
    <row r="1574" spans="1:54" x14ac:dyDescent="0.25">
      <c r="A1574" s="8" t="s">
        <v>1012</v>
      </c>
      <c r="B1574" s="8">
        <v>24</v>
      </c>
      <c r="C1574" s="10" t="s">
        <v>691</v>
      </c>
      <c r="D1574" s="10" t="s">
        <v>696</v>
      </c>
      <c r="E1574" s="10" t="s">
        <v>2112</v>
      </c>
      <c r="F1574" s="33">
        <f t="shared" si="24"/>
        <v>155</v>
      </c>
      <c r="G1574" s="8">
        <v>24.196666666666669</v>
      </c>
      <c r="H1574" s="8">
        <v>38.815384615384616</v>
      </c>
      <c r="I1574" s="14">
        <v>31.506025641025644</v>
      </c>
      <c r="J1574" s="14">
        <v>31.506025641025644</v>
      </c>
      <c r="K1574" s="8"/>
      <c r="L1574" s="11">
        <v>0</v>
      </c>
      <c r="M1574" s="11">
        <v>1.5</v>
      </c>
      <c r="N1574" s="11">
        <v>0</v>
      </c>
      <c r="O1574" s="11">
        <v>1.5</v>
      </c>
      <c r="P1574" s="11">
        <v>1.5</v>
      </c>
      <c r="Q1574" s="11">
        <v>0</v>
      </c>
      <c r="R1574" s="11">
        <v>0</v>
      </c>
      <c r="S1574" s="11">
        <v>0</v>
      </c>
      <c r="T1574" s="11">
        <v>0</v>
      </c>
      <c r="U1574" s="11">
        <v>1</v>
      </c>
      <c r="V1574" s="11">
        <v>0</v>
      </c>
      <c r="W1574" s="11">
        <v>0</v>
      </c>
      <c r="X1574" s="11">
        <v>0</v>
      </c>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36">
        <v>14</v>
      </c>
      <c r="AX1574" s="36">
        <v>0.38253205128205536</v>
      </c>
      <c r="AY1574" s="36">
        <v>82.5</v>
      </c>
      <c r="AZ1574" s="36">
        <v>85</v>
      </c>
      <c r="BA1574" s="36">
        <v>120</v>
      </c>
      <c r="BB1574" s="37">
        <f>SUMPRODUCT(L1574:X1574,分數請填寫在這邊!C$7:O$7)</f>
        <v>275</v>
      </c>
    </row>
    <row r="1575" spans="1:54" x14ac:dyDescent="0.25">
      <c r="A1575" s="8" t="s">
        <v>1012</v>
      </c>
      <c r="B1575" s="8">
        <v>25</v>
      </c>
      <c r="C1575" s="10" t="s">
        <v>691</v>
      </c>
      <c r="D1575" s="10" t="s">
        <v>107</v>
      </c>
      <c r="E1575" s="10" t="s">
        <v>2113</v>
      </c>
      <c r="F1575" s="33">
        <f t="shared" si="24"/>
        <v>116.64500000000001</v>
      </c>
      <c r="G1575" s="8">
        <v>53.26</v>
      </c>
      <c r="H1575" s="8">
        <v>62.851999999999997</v>
      </c>
      <c r="I1575" s="14">
        <v>58.055999999999997</v>
      </c>
      <c r="J1575" s="14">
        <v>47.57</v>
      </c>
      <c r="K1575" s="8"/>
      <c r="L1575" s="11">
        <v>1</v>
      </c>
      <c r="M1575" s="11">
        <v>1.5</v>
      </c>
      <c r="N1575" s="11">
        <v>0</v>
      </c>
      <c r="O1575" s="11">
        <v>1.5</v>
      </c>
      <c r="P1575" s="11">
        <v>0</v>
      </c>
      <c r="Q1575" s="11">
        <v>1.5</v>
      </c>
      <c r="R1575" s="11">
        <v>0</v>
      </c>
      <c r="S1575" s="11">
        <v>0</v>
      </c>
      <c r="T1575" s="11">
        <v>0</v>
      </c>
      <c r="U1575" s="11">
        <v>1</v>
      </c>
      <c r="V1575" s="11">
        <v>0</v>
      </c>
      <c r="W1575" s="11">
        <v>0</v>
      </c>
      <c r="X1575" s="11">
        <v>0</v>
      </c>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36">
        <v>47</v>
      </c>
      <c r="AX1575" s="36">
        <v>0.57000000000000028</v>
      </c>
      <c r="AY1575" s="36">
        <v>207.5</v>
      </c>
      <c r="AZ1575" s="36">
        <v>209</v>
      </c>
      <c r="BA1575" s="36">
        <v>208.35499999999999</v>
      </c>
      <c r="BB1575" s="37">
        <f>SUMPRODUCT(L1575:X1575,分數請填寫在這邊!C$7:O$7)</f>
        <v>325</v>
      </c>
    </row>
    <row r="1576" spans="1:54" x14ac:dyDescent="0.25">
      <c r="A1576" s="8" t="s">
        <v>1012</v>
      </c>
      <c r="B1576" s="8">
        <v>26</v>
      </c>
      <c r="C1576" s="10" t="s">
        <v>691</v>
      </c>
      <c r="D1576" s="10" t="s">
        <v>2718</v>
      </c>
      <c r="E1576" s="10" t="s">
        <v>3074</v>
      </c>
      <c r="F1576" s="33">
        <f t="shared" si="24"/>
        <v>98.4375</v>
      </c>
      <c r="G1576" s="8">
        <v>51</v>
      </c>
      <c r="H1576" s="8">
        <v>60</v>
      </c>
      <c r="I1576" s="14">
        <v>55.5</v>
      </c>
      <c r="J1576" s="14">
        <v>44.375</v>
      </c>
      <c r="K1576" s="8"/>
      <c r="L1576" s="11">
        <v>1</v>
      </c>
      <c r="M1576" s="11">
        <v>1.5</v>
      </c>
      <c r="N1576" s="11">
        <v>0</v>
      </c>
      <c r="O1576" s="11">
        <v>1.5</v>
      </c>
      <c r="P1576" s="11">
        <v>0</v>
      </c>
      <c r="Q1576" s="11">
        <v>1.5</v>
      </c>
      <c r="R1576" s="11">
        <v>0</v>
      </c>
      <c r="S1576" s="11">
        <v>0</v>
      </c>
      <c r="T1576" s="11">
        <v>0</v>
      </c>
      <c r="U1576" s="11">
        <v>0</v>
      </c>
      <c r="V1576" s="11">
        <v>0</v>
      </c>
      <c r="W1576" s="11">
        <v>0</v>
      </c>
      <c r="X1576" s="11">
        <v>0</v>
      </c>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36">
        <v>44</v>
      </c>
      <c r="AX1576" s="36">
        <v>0.375</v>
      </c>
      <c r="AY1576" s="36">
        <v>176</v>
      </c>
      <c r="AZ1576" s="36">
        <v>177.5</v>
      </c>
      <c r="BA1576" s="36">
        <v>176.5625</v>
      </c>
      <c r="BB1576" s="37">
        <f>SUMPRODUCT(L1576:X1576,分數請填寫在這邊!C$7:O$7)</f>
        <v>275</v>
      </c>
    </row>
    <row r="1577" spans="1:54" x14ac:dyDescent="0.25">
      <c r="A1577" s="8" t="s">
        <v>1012</v>
      </c>
      <c r="B1577" s="8">
        <v>27</v>
      </c>
      <c r="C1577" s="10" t="s">
        <v>691</v>
      </c>
      <c r="D1577" s="10" t="s">
        <v>697</v>
      </c>
      <c r="E1577" s="10" t="s">
        <v>2114</v>
      </c>
      <c r="F1577" s="33">
        <f t="shared" si="24"/>
        <v>-115.33749999999998</v>
      </c>
      <c r="G1577" s="8">
        <v>51.240000000000009</v>
      </c>
      <c r="H1577" s="8">
        <v>59.699999999999989</v>
      </c>
      <c r="I1577" s="14">
        <v>55.47</v>
      </c>
      <c r="J1577" s="14">
        <v>44.337499999999999</v>
      </c>
      <c r="K1577" s="8"/>
      <c r="L1577" s="11">
        <v>2</v>
      </c>
      <c r="M1577" s="11">
        <v>1</v>
      </c>
      <c r="N1577" s="11">
        <v>0</v>
      </c>
      <c r="O1577" s="11">
        <v>0</v>
      </c>
      <c r="P1577" s="11">
        <v>0</v>
      </c>
      <c r="Q1577" s="11">
        <v>0</v>
      </c>
      <c r="R1577" s="11">
        <v>1</v>
      </c>
      <c r="S1577" s="11">
        <v>2</v>
      </c>
      <c r="T1577" s="11">
        <v>0</v>
      </c>
      <c r="U1577" s="11">
        <v>0</v>
      </c>
      <c r="V1577" s="11">
        <v>1.5</v>
      </c>
      <c r="W1577" s="11">
        <v>0</v>
      </c>
      <c r="X1577" s="11">
        <v>0</v>
      </c>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36">
        <v>44</v>
      </c>
      <c r="AX1577" s="36">
        <v>0.33749999999999858</v>
      </c>
      <c r="AY1577" s="36">
        <v>265</v>
      </c>
      <c r="AZ1577" s="36">
        <v>266</v>
      </c>
      <c r="BA1577" s="36">
        <v>265.33749999999998</v>
      </c>
      <c r="BB1577" s="37">
        <f>SUMPRODUCT(L1577:X1577,分數請填寫在這邊!C$7:O$7)</f>
        <v>150</v>
      </c>
    </row>
    <row r="1578" spans="1:54" x14ac:dyDescent="0.25">
      <c r="A1578" s="8" t="s">
        <v>1012</v>
      </c>
      <c r="B1578" s="8">
        <v>28</v>
      </c>
      <c r="C1578" s="10" t="s">
        <v>691</v>
      </c>
      <c r="D1578" s="10" t="s">
        <v>698</v>
      </c>
      <c r="E1578" s="10" t="s">
        <v>2115</v>
      </c>
      <c r="F1578" s="33">
        <f t="shared" si="24"/>
        <v>94.828124999999972</v>
      </c>
      <c r="G1578" s="8">
        <v>26.6875</v>
      </c>
      <c r="H1578" s="8">
        <v>39.050000000000011</v>
      </c>
      <c r="I1578" s="14">
        <v>32.868750000000006</v>
      </c>
      <c r="J1578" s="14">
        <v>16.085937500000014</v>
      </c>
      <c r="K1578" s="8"/>
      <c r="L1578" s="11">
        <v>1.5</v>
      </c>
      <c r="M1578" s="11">
        <v>1</v>
      </c>
      <c r="N1578" s="11">
        <v>0</v>
      </c>
      <c r="O1578" s="11">
        <v>0</v>
      </c>
      <c r="P1578" s="11">
        <v>0</v>
      </c>
      <c r="Q1578" s="11">
        <v>2</v>
      </c>
      <c r="R1578" s="11">
        <v>0</v>
      </c>
      <c r="S1578" s="11">
        <v>0</v>
      </c>
      <c r="T1578" s="11">
        <v>0</v>
      </c>
      <c r="U1578" s="11">
        <v>0</v>
      </c>
      <c r="V1578" s="11">
        <v>1</v>
      </c>
      <c r="W1578" s="11">
        <v>0</v>
      </c>
      <c r="X1578" s="11">
        <v>0</v>
      </c>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36">
        <v>16</v>
      </c>
      <c r="AX1578" s="36">
        <v>8.5937500000014211E-2</v>
      </c>
      <c r="AY1578" s="36">
        <v>130</v>
      </c>
      <c r="AZ1578" s="36">
        <v>132</v>
      </c>
      <c r="BA1578" s="36">
        <v>130.17187500000003</v>
      </c>
      <c r="BB1578" s="37">
        <f>SUMPRODUCT(L1578:X1578,分數請填寫在這邊!C$7:O$7)</f>
        <v>225</v>
      </c>
    </row>
    <row r="1579" spans="1:54" x14ac:dyDescent="0.25">
      <c r="A1579" s="8" t="s">
        <v>1012</v>
      </c>
      <c r="B1579" s="8">
        <v>29</v>
      </c>
      <c r="C1579" s="10" t="s">
        <v>691</v>
      </c>
      <c r="D1579" s="10" t="s">
        <v>699</v>
      </c>
      <c r="E1579" s="10" t="s">
        <v>2116</v>
      </c>
      <c r="F1579" s="33">
        <f t="shared" si="24"/>
        <v>165.54895104895101</v>
      </c>
      <c r="G1579" s="8">
        <v>35.184615384615384</v>
      </c>
      <c r="H1579" s="8">
        <v>47.109090909090916</v>
      </c>
      <c r="I1579" s="14">
        <v>41.146853146853147</v>
      </c>
      <c r="J1579" s="14">
        <v>26.43356643356644</v>
      </c>
      <c r="K1579" s="8"/>
      <c r="L1579" s="11">
        <v>1</v>
      </c>
      <c r="M1579" s="11">
        <v>1.5</v>
      </c>
      <c r="N1579" s="11">
        <v>0</v>
      </c>
      <c r="O1579" s="11">
        <v>1.5</v>
      </c>
      <c r="P1579" s="11">
        <v>0</v>
      </c>
      <c r="Q1579" s="11">
        <v>1.5</v>
      </c>
      <c r="R1579" s="11">
        <v>0</v>
      </c>
      <c r="S1579" s="11">
        <v>0</v>
      </c>
      <c r="T1579" s="11">
        <v>0</v>
      </c>
      <c r="U1579" s="11">
        <v>1</v>
      </c>
      <c r="V1579" s="11">
        <v>0</v>
      </c>
      <c r="W1579" s="11">
        <v>0</v>
      </c>
      <c r="X1579" s="11">
        <v>0</v>
      </c>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36">
        <v>26</v>
      </c>
      <c r="AX1579" s="36">
        <v>0.43356643356644042</v>
      </c>
      <c r="AY1579" s="36">
        <v>157.5</v>
      </c>
      <c r="AZ1579" s="36">
        <v>162</v>
      </c>
      <c r="BA1579" s="36">
        <v>159.45104895104899</v>
      </c>
      <c r="BB1579" s="37">
        <f>SUMPRODUCT(L1579:X1579,分數請填寫在這邊!C$7:O$7)</f>
        <v>325</v>
      </c>
    </row>
    <row r="1580" spans="1:54" x14ac:dyDescent="0.25">
      <c r="A1580" s="8" t="s">
        <v>1012</v>
      </c>
      <c r="B1580" s="8">
        <v>30</v>
      </c>
      <c r="C1580" s="10" t="s">
        <v>691</v>
      </c>
      <c r="D1580" s="10" t="s">
        <v>700</v>
      </c>
      <c r="E1580" s="10" t="s">
        <v>2117</v>
      </c>
      <c r="F1580" s="33">
        <f t="shared" si="24"/>
        <v>63.350000000000009</v>
      </c>
      <c r="G1580" s="8">
        <v>39.699999999999996</v>
      </c>
      <c r="H1580" s="8">
        <v>55.949999999999996</v>
      </c>
      <c r="I1580" s="14">
        <v>47.824999999999996</v>
      </c>
      <c r="J1580" s="14">
        <v>47.824999999999996</v>
      </c>
      <c r="K1580" s="8"/>
      <c r="L1580" s="11">
        <v>0</v>
      </c>
      <c r="M1580" s="11">
        <v>1</v>
      </c>
      <c r="N1580" s="11">
        <v>0</v>
      </c>
      <c r="O1580" s="11">
        <v>0</v>
      </c>
      <c r="P1580" s="11">
        <v>1</v>
      </c>
      <c r="Q1580" s="11">
        <v>0</v>
      </c>
      <c r="R1580" s="11">
        <v>0</v>
      </c>
      <c r="S1580" s="11">
        <v>0</v>
      </c>
      <c r="T1580" s="11">
        <v>0</v>
      </c>
      <c r="U1580" s="11">
        <v>1</v>
      </c>
      <c r="V1580" s="11">
        <v>0</v>
      </c>
      <c r="W1580" s="11">
        <v>0</v>
      </c>
      <c r="X1580" s="11">
        <v>0</v>
      </c>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36">
        <v>34</v>
      </c>
      <c r="AX1580" s="36">
        <v>0.78125</v>
      </c>
      <c r="AY1580" s="36">
        <v>69</v>
      </c>
      <c r="AZ1580" s="36">
        <v>70</v>
      </c>
      <c r="BA1580" s="36">
        <v>86.649999999999991</v>
      </c>
      <c r="BB1580" s="37">
        <f>SUMPRODUCT(L1580:X1580,分數請填寫在這邊!C$7:O$7)</f>
        <v>150</v>
      </c>
    </row>
    <row r="1581" spans="1:54" x14ac:dyDescent="0.25">
      <c r="A1581" s="8" t="s">
        <v>1012</v>
      </c>
      <c r="B1581" s="8">
        <v>31</v>
      </c>
      <c r="C1581" s="10" t="s">
        <v>691</v>
      </c>
      <c r="D1581" s="10" t="s">
        <v>250</v>
      </c>
      <c r="E1581" s="10" t="s">
        <v>2118</v>
      </c>
      <c r="F1581" s="33">
        <f t="shared" si="24"/>
        <v>80.87</v>
      </c>
      <c r="G1581" s="8">
        <v>46.039999999999992</v>
      </c>
      <c r="H1581" s="8">
        <v>56.220000000000006</v>
      </c>
      <c r="I1581" s="14">
        <v>51.129999999999995</v>
      </c>
      <c r="J1581" s="14">
        <v>51.129999999999995</v>
      </c>
      <c r="K1581" s="8"/>
      <c r="L1581" s="11">
        <v>1</v>
      </c>
      <c r="M1581" s="11">
        <v>1</v>
      </c>
      <c r="N1581" s="11">
        <v>0</v>
      </c>
      <c r="O1581" s="11">
        <v>1.5</v>
      </c>
      <c r="P1581" s="11">
        <v>0</v>
      </c>
      <c r="Q1581" s="11">
        <v>0</v>
      </c>
      <c r="R1581" s="11">
        <v>0</v>
      </c>
      <c r="S1581" s="11">
        <v>0</v>
      </c>
      <c r="T1581" s="11">
        <v>0</v>
      </c>
      <c r="U1581" s="11">
        <v>1</v>
      </c>
      <c r="V1581" s="11">
        <v>0</v>
      </c>
      <c r="W1581" s="11">
        <v>0</v>
      </c>
      <c r="X1581" s="11">
        <v>0</v>
      </c>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36">
        <v>38</v>
      </c>
      <c r="AX1581" s="36">
        <v>0.91249999999999432</v>
      </c>
      <c r="AY1581" s="36">
        <v>123.5</v>
      </c>
      <c r="AZ1581" s="36">
        <v>126</v>
      </c>
      <c r="BA1581" s="36">
        <v>144.13</v>
      </c>
      <c r="BB1581" s="37">
        <f>SUMPRODUCT(L1581:X1581,分數請填寫在這邊!C$7:O$7)</f>
        <v>225</v>
      </c>
    </row>
    <row r="1582" spans="1:54" x14ac:dyDescent="0.25">
      <c r="A1582" s="8" t="s">
        <v>1012</v>
      </c>
      <c r="B1582" s="8">
        <v>32</v>
      </c>
      <c r="C1582" s="10" t="s">
        <v>691</v>
      </c>
      <c r="D1582" s="10" t="s">
        <v>161</v>
      </c>
      <c r="E1582" s="10" t="s">
        <v>2119</v>
      </c>
      <c r="F1582" s="33">
        <f t="shared" si="24"/>
        <v>95.441000000000017</v>
      </c>
      <c r="G1582" s="8">
        <v>32.85</v>
      </c>
      <c r="H1582" s="8">
        <v>50.855999999999995</v>
      </c>
      <c r="I1582" s="14">
        <v>41.852999999999994</v>
      </c>
      <c r="J1582" s="14">
        <v>41.852999999999994</v>
      </c>
      <c r="K1582" s="8"/>
      <c r="L1582" s="11">
        <v>0</v>
      </c>
      <c r="M1582" s="11">
        <v>1</v>
      </c>
      <c r="N1582" s="11">
        <v>0</v>
      </c>
      <c r="O1582" s="11">
        <v>0</v>
      </c>
      <c r="P1582" s="11">
        <v>1</v>
      </c>
      <c r="Q1582" s="11">
        <v>0</v>
      </c>
      <c r="R1582" s="11">
        <v>0</v>
      </c>
      <c r="S1582" s="11">
        <v>0</v>
      </c>
      <c r="T1582" s="11">
        <v>0</v>
      </c>
      <c r="U1582" s="11">
        <v>2</v>
      </c>
      <c r="V1582" s="11">
        <v>0</v>
      </c>
      <c r="W1582" s="11">
        <v>0</v>
      </c>
      <c r="X1582" s="11">
        <v>0</v>
      </c>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36">
        <v>27</v>
      </c>
      <c r="AX1582" s="36">
        <v>0.31624999999999659</v>
      </c>
      <c r="AY1582" s="36">
        <v>81</v>
      </c>
      <c r="AZ1582" s="36">
        <v>81</v>
      </c>
      <c r="BA1582" s="36">
        <v>104.55899999999998</v>
      </c>
      <c r="BB1582" s="37">
        <f>SUMPRODUCT(L1582:X1582,分數請填寫在這邊!C$7:O$7)</f>
        <v>200</v>
      </c>
    </row>
    <row r="1583" spans="1:54" x14ac:dyDescent="0.25">
      <c r="A1583" s="8" t="s">
        <v>1012</v>
      </c>
      <c r="B1583" s="8">
        <v>33</v>
      </c>
      <c r="C1583" s="10" t="s">
        <v>691</v>
      </c>
      <c r="D1583" s="10" t="s">
        <v>55</v>
      </c>
      <c r="E1583" s="10" t="s">
        <v>2120</v>
      </c>
      <c r="F1583" s="33">
        <f t="shared" si="24"/>
        <v>55</v>
      </c>
      <c r="G1583" s="8">
        <v>54.463157894736838</v>
      </c>
      <c r="H1583" s="8">
        <v>61.028571428571432</v>
      </c>
      <c r="I1583" s="14">
        <v>57.745864661654139</v>
      </c>
      <c r="J1583" s="14">
        <v>58.900781954887222</v>
      </c>
      <c r="K1583" s="8"/>
      <c r="L1583" s="11">
        <v>1</v>
      </c>
      <c r="M1583" s="11">
        <v>1</v>
      </c>
      <c r="N1583" s="11">
        <v>0</v>
      </c>
      <c r="O1583" s="11">
        <v>0</v>
      </c>
      <c r="P1583" s="11">
        <v>1</v>
      </c>
      <c r="Q1583" s="11">
        <v>0</v>
      </c>
      <c r="R1583" s="11">
        <v>0</v>
      </c>
      <c r="S1583" s="11">
        <v>0</v>
      </c>
      <c r="T1583" s="11">
        <v>0</v>
      </c>
      <c r="U1583" s="11">
        <v>1</v>
      </c>
      <c r="V1583" s="11">
        <v>0</v>
      </c>
      <c r="W1583" s="11">
        <v>0</v>
      </c>
      <c r="X1583" s="11">
        <v>0</v>
      </c>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36">
        <v>47</v>
      </c>
      <c r="AX1583" s="36">
        <v>0.18233082706767334</v>
      </c>
      <c r="AY1583" s="36">
        <v>127</v>
      </c>
      <c r="AZ1583" s="36">
        <v>129</v>
      </c>
      <c r="BA1583" s="36">
        <v>145</v>
      </c>
      <c r="BB1583" s="37">
        <f>SUMPRODUCT(L1583:X1583,分數請填寫在這邊!C$7:O$7)</f>
        <v>200</v>
      </c>
    </row>
    <row r="1584" spans="1:54" x14ac:dyDescent="0.25">
      <c r="A1584" s="8" t="s">
        <v>1012</v>
      </c>
      <c r="B1584" s="8">
        <v>34</v>
      </c>
      <c r="C1584" s="10" t="s">
        <v>691</v>
      </c>
      <c r="D1584" s="10" t="s">
        <v>45</v>
      </c>
      <c r="E1584" s="10" t="s">
        <v>2121</v>
      </c>
      <c r="F1584" s="33">
        <f t="shared" si="24"/>
        <v>95.550226244343889</v>
      </c>
      <c r="G1584" s="8">
        <v>33.578461538461539</v>
      </c>
      <c r="H1584" s="8">
        <v>51.141176470588242</v>
      </c>
      <c r="I1584" s="14">
        <v>42.359819004524894</v>
      </c>
      <c r="J1584" s="14">
        <v>42.359819004524894</v>
      </c>
      <c r="K1584" s="8"/>
      <c r="L1584" s="11">
        <v>1</v>
      </c>
      <c r="M1584" s="11">
        <v>1.25</v>
      </c>
      <c r="N1584" s="11">
        <v>0</v>
      </c>
      <c r="O1584" s="11">
        <v>0</v>
      </c>
      <c r="P1584" s="11">
        <v>1.5</v>
      </c>
      <c r="Q1584" s="11">
        <v>0</v>
      </c>
      <c r="R1584" s="11">
        <v>0</v>
      </c>
      <c r="S1584" s="11">
        <v>0</v>
      </c>
      <c r="T1584" s="11">
        <v>0</v>
      </c>
      <c r="U1584" s="11">
        <v>1</v>
      </c>
      <c r="V1584" s="11">
        <v>0</v>
      </c>
      <c r="W1584" s="11">
        <v>0</v>
      </c>
      <c r="X1584" s="11">
        <v>0</v>
      </c>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36">
        <v>27</v>
      </c>
      <c r="AX1584" s="36">
        <v>0.94977375565612476</v>
      </c>
      <c r="AY1584" s="36">
        <v>113.25</v>
      </c>
      <c r="AZ1584" s="36">
        <v>114.25</v>
      </c>
      <c r="BA1584" s="36">
        <v>141.94977375565611</v>
      </c>
      <c r="BB1584" s="37">
        <f>SUMPRODUCT(L1584:X1584,分數請填寫在這邊!C$7:O$7)</f>
        <v>237.5</v>
      </c>
    </row>
    <row r="1585" spans="1:54" x14ac:dyDescent="0.25">
      <c r="A1585" s="8" t="s">
        <v>1012</v>
      </c>
      <c r="B1585" s="8">
        <v>35</v>
      </c>
      <c r="C1585" s="10" t="s">
        <v>691</v>
      </c>
      <c r="D1585" s="10" t="s">
        <v>701</v>
      </c>
      <c r="E1585" s="10" t="s">
        <v>2122</v>
      </c>
      <c r="F1585" s="33">
        <f t="shared" si="24"/>
        <v>86.276265984654742</v>
      </c>
      <c r="G1585" s="8">
        <v>29.252173913043475</v>
      </c>
      <c r="H1585" s="8">
        <v>46.195294117647052</v>
      </c>
      <c r="I1585" s="14">
        <v>37.723734015345265</v>
      </c>
      <c r="J1585" s="14">
        <v>37.723734015345265</v>
      </c>
      <c r="K1585" s="8"/>
      <c r="L1585" s="11">
        <v>1</v>
      </c>
      <c r="M1585" s="11">
        <v>1</v>
      </c>
      <c r="N1585" s="11">
        <v>0</v>
      </c>
      <c r="O1585" s="11">
        <v>0</v>
      </c>
      <c r="P1585" s="11">
        <v>1</v>
      </c>
      <c r="Q1585" s="11">
        <v>0</v>
      </c>
      <c r="R1585" s="11">
        <v>0</v>
      </c>
      <c r="S1585" s="11">
        <v>0</v>
      </c>
      <c r="T1585" s="11">
        <v>0</v>
      </c>
      <c r="U1585" s="11">
        <v>1</v>
      </c>
      <c r="V1585" s="11">
        <v>0</v>
      </c>
      <c r="W1585" s="11">
        <v>0</v>
      </c>
      <c r="X1585" s="11">
        <v>0</v>
      </c>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36">
        <v>22</v>
      </c>
      <c r="AX1585" s="36">
        <v>0.1546675191815865</v>
      </c>
      <c r="AY1585" s="36">
        <v>91</v>
      </c>
      <c r="AZ1585" s="36">
        <v>91</v>
      </c>
      <c r="BA1585" s="36">
        <v>113.72373401534526</v>
      </c>
      <c r="BB1585" s="37">
        <f>SUMPRODUCT(L1585:X1585,分數請填寫在這邊!C$7:O$7)</f>
        <v>200</v>
      </c>
    </row>
    <row r="1586" spans="1:54" x14ac:dyDescent="0.25">
      <c r="A1586" s="8" t="s">
        <v>1012</v>
      </c>
      <c r="B1586" s="8">
        <v>36</v>
      </c>
      <c r="C1586" s="10" t="s">
        <v>691</v>
      </c>
      <c r="D1586" s="10" t="s">
        <v>54</v>
      </c>
      <c r="E1586" s="10" t="s">
        <v>2123</v>
      </c>
      <c r="F1586" s="33">
        <f t="shared" si="24"/>
        <v>55</v>
      </c>
      <c r="G1586" s="8">
        <v>54.463157894736838</v>
      </c>
      <c r="H1586" s="8">
        <v>60.834782608695654</v>
      </c>
      <c r="I1586" s="14">
        <v>57.64897025171625</v>
      </c>
      <c r="J1586" s="14">
        <v>58.801949656750573</v>
      </c>
      <c r="K1586" s="8"/>
      <c r="L1586" s="11">
        <v>1</v>
      </c>
      <c r="M1586" s="11">
        <v>1</v>
      </c>
      <c r="N1586" s="11">
        <v>0</v>
      </c>
      <c r="O1586" s="11">
        <v>0</v>
      </c>
      <c r="P1586" s="11">
        <v>1</v>
      </c>
      <c r="Q1586" s="11">
        <v>0</v>
      </c>
      <c r="R1586" s="11">
        <v>0</v>
      </c>
      <c r="S1586" s="11">
        <v>0</v>
      </c>
      <c r="T1586" s="11">
        <v>0</v>
      </c>
      <c r="U1586" s="11">
        <v>1</v>
      </c>
      <c r="V1586" s="11">
        <v>0</v>
      </c>
      <c r="W1586" s="11">
        <v>0</v>
      </c>
      <c r="X1586" s="11">
        <v>0</v>
      </c>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36">
        <v>47</v>
      </c>
      <c r="AX1586" s="36">
        <v>6.1212814645315916E-2</v>
      </c>
      <c r="AY1586" s="36">
        <v>127</v>
      </c>
      <c r="AZ1586" s="36">
        <v>129</v>
      </c>
      <c r="BA1586" s="36">
        <v>145</v>
      </c>
      <c r="BB1586" s="37">
        <f>SUMPRODUCT(L1586:X1586,分數請填寫在這邊!C$7:O$7)</f>
        <v>200</v>
      </c>
    </row>
    <row r="1587" spans="1:54" x14ac:dyDescent="0.25">
      <c r="A1587" s="8" t="s">
        <v>1012</v>
      </c>
      <c r="B1587" s="8">
        <v>37</v>
      </c>
      <c r="C1587" s="10" t="s">
        <v>691</v>
      </c>
      <c r="D1587" s="10" t="s">
        <v>702</v>
      </c>
      <c r="E1587" s="10" t="s">
        <v>2124</v>
      </c>
      <c r="F1587" s="33">
        <f t="shared" si="24"/>
        <v>77.993571428571428</v>
      </c>
      <c r="G1587" s="8">
        <v>34.67</v>
      </c>
      <c r="H1587" s="8">
        <v>51.342857142857142</v>
      </c>
      <c r="I1587" s="14">
        <v>43.006428571428572</v>
      </c>
      <c r="J1587" s="14">
        <v>43.006428571428572</v>
      </c>
      <c r="K1587" s="8"/>
      <c r="L1587" s="11">
        <v>1</v>
      </c>
      <c r="M1587" s="11">
        <v>1</v>
      </c>
      <c r="N1587" s="11">
        <v>0</v>
      </c>
      <c r="O1587" s="11">
        <v>0</v>
      </c>
      <c r="P1587" s="11">
        <v>1</v>
      </c>
      <c r="Q1587" s="11">
        <v>0</v>
      </c>
      <c r="R1587" s="11">
        <v>0</v>
      </c>
      <c r="S1587" s="11">
        <v>0</v>
      </c>
      <c r="T1587" s="11">
        <v>0</v>
      </c>
      <c r="U1587" s="11">
        <v>1</v>
      </c>
      <c r="V1587" s="11">
        <v>0</v>
      </c>
      <c r="W1587" s="11">
        <v>0</v>
      </c>
      <c r="X1587" s="11">
        <v>0</v>
      </c>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36">
        <v>28</v>
      </c>
      <c r="AX1587" s="36">
        <v>0.75803571428572525</v>
      </c>
      <c r="AY1587" s="36">
        <v>99</v>
      </c>
      <c r="AZ1587" s="36">
        <v>101</v>
      </c>
      <c r="BA1587" s="36">
        <v>122.00642857142857</v>
      </c>
      <c r="BB1587" s="37">
        <f>SUMPRODUCT(L1587:X1587,分數請填寫在這邊!C$7:O$7)</f>
        <v>200</v>
      </c>
    </row>
    <row r="1588" spans="1:54" x14ac:dyDescent="0.25">
      <c r="A1588" s="8" t="s">
        <v>1012</v>
      </c>
      <c r="B1588" s="8">
        <v>38</v>
      </c>
      <c r="C1588" s="10" t="s">
        <v>691</v>
      </c>
      <c r="D1588" s="10" t="s">
        <v>385</v>
      </c>
      <c r="E1588" s="10" t="s">
        <v>2125</v>
      </c>
      <c r="F1588" s="33">
        <f t="shared" si="24"/>
        <v>178.7890625</v>
      </c>
      <c r="G1588" s="8">
        <v>28.8</v>
      </c>
      <c r="H1588" s="8">
        <v>44.295000000000002</v>
      </c>
      <c r="I1588" s="14">
        <v>36.547499999999999</v>
      </c>
      <c r="J1588" s="14">
        <v>20.684375000000003</v>
      </c>
      <c r="K1588" s="8"/>
      <c r="L1588" s="11">
        <v>1</v>
      </c>
      <c r="M1588" s="11">
        <v>1.5</v>
      </c>
      <c r="N1588" s="11">
        <v>0</v>
      </c>
      <c r="O1588" s="11">
        <v>1.5</v>
      </c>
      <c r="P1588" s="11">
        <v>0</v>
      </c>
      <c r="Q1588" s="11">
        <v>1.5</v>
      </c>
      <c r="R1588" s="11">
        <v>0</v>
      </c>
      <c r="S1588" s="11">
        <v>0</v>
      </c>
      <c r="T1588" s="11">
        <v>0</v>
      </c>
      <c r="U1588" s="11">
        <v>1</v>
      </c>
      <c r="V1588" s="11">
        <v>0</v>
      </c>
      <c r="W1588" s="11">
        <v>0</v>
      </c>
      <c r="X1588" s="11">
        <v>0</v>
      </c>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36">
        <v>20</v>
      </c>
      <c r="AX1588" s="36">
        <v>0.68437500000000284</v>
      </c>
      <c r="AY1588" s="36">
        <v>144.5</v>
      </c>
      <c r="AZ1588" s="36">
        <v>147</v>
      </c>
      <c r="BA1588" s="36">
        <v>146.2109375</v>
      </c>
      <c r="BB1588" s="37">
        <f>SUMPRODUCT(L1588:X1588,分數請填寫在這邊!C$7:O$7)</f>
        <v>325</v>
      </c>
    </row>
    <row r="1589" spans="1:54" x14ac:dyDescent="0.25">
      <c r="A1589" s="8" t="s">
        <v>1012</v>
      </c>
      <c r="B1589" s="8">
        <v>39</v>
      </c>
      <c r="C1589" s="10" t="s">
        <v>691</v>
      </c>
      <c r="D1589" s="10" t="s">
        <v>703</v>
      </c>
      <c r="E1589" s="10" t="s">
        <v>2126</v>
      </c>
      <c r="F1589" s="33">
        <f t="shared" si="24"/>
        <v>236</v>
      </c>
      <c r="G1589" s="8">
        <v>23.399999999999995</v>
      </c>
      <c r="H1589" s="8">
        <v>35.108000000000004</v>
      </c>
      <c r="I1589" s="14">
        <v>29.253999999999998</v>
      </c>
      <c r="J1589" s="14">
        <v>11.567499999999995</v>
      </c>
      <c r="K1589" s="8"/>
      <c r="L1589" s="11">
        <v>1</v>
      </c>
      <c r="M1589" s="11">
        <v>2</v>
      </c>
      <c r="N1589" s="11">
        <v>0</v>
      </c>
      <c r="O1589" s="11">
        <v>1.5</v>
      </c>
      <c r="P1589" s="11">
        <v>0</v>
      </c>
      <c r="Q1589" s="11">
        <v>2</v>
      </c>
      <c r="R1589" s="11">
        <v>0</v>
      </c>
      <c r="S1589" s="11">
        <v>0</v>
      </c>
      <c r="T1589" s="11">
        <v>0</v>
      </c>
      <c r="U1589" s="11">
        <v>1</v>
      </c>
      <c r="V1589" s="11">
        <v>0</v>
      </c>
      <c r="W1589" s="11">
        <v>0</v>
      </c>
      <c r="X1589" s="11">
        <v>0</v>
      </c>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36">
        <v>11</v>
      </c>
      <c r="AX1589" s="36">
        <v>0.56749999999999545</v>
      </c>
      <c r="AY1589" s="36">
        <v>139</v>
      </c>
      <c r="AZ1589" s="36">
        <v>139</v>
      </c>
      <c r="BA1589" s="36">
        <v>139</v>
      </c>
      <c r="BB1589" s="37">
        <f>SUMPRODUCT(L1589:X1589,分數請填寫在這邊!C$7:O$7)</f>
        <v>375</v>
      </c>
    </row>
    <row r="1590" spans="1:54" x14ac:dyDescent="0.25">
      <c r="A1590" s="8" t="s">
        <v>1012</v>
      </c>
      <c r="B1590" s="8">
        <v>40</v>
      </c>
      <c r="C1590" s="10" t="s">
        <v>691</v>
      </c>
      <c r="D1590" s="10" t="s">
        <v>704</v>
      </c>
      <c r="E1590" s="10" t="s">
        <v>2127</v>
      </c>
      <c r="F1590" s="33">
        <f t="shared" si="24"/>
        <v>166.1265714285714</v>
      </c>
      <c r="G1590" s="8">
        <v>28.304761904761911</v>
      </c>
      <c r="H1590" s="8">
        <v>41.494399999999999</v>
      </c>
      <c r="I1590" s="14">
        <v>34.899580952380958</v>
      </c>
      <c r="J1590" s="14">
        <v>18.624476190476202</v>
      </c>
      <c r="K1590" s="8"/>
      <c r="L1590" s="11">
        <v>1.75</v>
      </c>
      <c r="M1590" s="11">
        <v>1.75</v>
      </c>
      <c r="N1590" s="11">
        <v>0</v>
      </c>
      <c r="O1590" s="11">
        <v>0</v>
      </c>
      <c r="P1590" s="11">
        <v>0</v>
      </c>
      <c r="Q1590" s="11">
        <v>2</v>
      </c>
      <c r="R1590" s="11">
        <v>0</v>
      </c>
      <c r="S1590" s="11">
        <v>0</v>
      </c>
      <c r="T1590" s="11">
        <v>0</v>
      </c>
      <c r="U1590" s="11">
        <v>1</v>
      </c>
      <c r="V1590" s="11">
        <v>0</v>
      </c>
      <c r="W1590" s="11">
        <v>0</v>
      </c>
      <c r="X1590" s="11">
        <v>0</v>
      </c>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36">
        <v>18</v>
      </c>
      <c r="AX1590" s="36">
        <v>0.62447619047620151</v>
      </c>
      <c r="AY1590" s="36">
        <v>157</v>
      </c>
      <c r="AZ1590" s="36">
        <v>160</v>
      </c>
      <c r="BA1590" s="36">
        <v>158.8734285714286</v>
      </c>
      <c r="BB1590" s="37">
        <f>SUMPRODUCT(L1590:X1590,分數請填寫在這邊!C$7:O$7)</f>
        <v>325</v>
      </c>
    </row>
    <row r="1591" spans="1:54" x14ac:dyDescent="0.25">
      <c r="A1591" s="8" t="s">
        <v>1012</v>
      </c>
      <c r="B1591" s="8">
        <v>41</v>
      </c>
      <c r="C1591" s="10" t="s">
        <v>691</v>
      </c>
      <c r="D1591" s="10" t="s">
        <v>60</v>
      </c>
      <c r="E1591" s="10" t="s">
        <v>2128</v>
      </c>
      <c r="F1591" s="33">
        <f t="shared" si="24"/>
        <v>175</v>
      </c>
      <c r="G1591" s="8">
        <v>29.210526315789473</v>
      </c>
      <c r="H1591" s="8">
        <v>46.528571428571432</v>
      </c>
      <c r="I1591" s="14">
        <v>37.869548872180452</v>
      </c>
      <c r="J1591" s="14">
        <v>22.336936090225564</v>
      </c>
      <c r="K1591" s="8"/>
      <c r="L1591" s="11">
        <v>1</v>
      </c>
      <c r="M1591" s="11">
        <v>1.5</v>
      </c>
      <c r="N1591" s="11">
        <v>0</v>
      </c>
      <c r="O1591" s="11">
        <v>1.5</v>
      </c>
      <c r="P1591" s="11">
        <v>0</v>
      </c>
      <c r="Q1591" s="11">
        <v>1.5</v>
      </c>
      <c r="R1591" s="11">
        <v>0</v>
      </c>
      <c r="S1591" s="11">
        <v>0</v>
      </c>
      <c r="T1591" s="11">
        <v>0</v>
      </c>
      <c r="U1591" s="11">
        <v>1</v>
      </c>
      <c r="V1591" s="11">
        <v>0</v>
      </c>
      <c r="W1591" s="11">
        <v>0</v>
      </c>
      <c r="X1591" s="11">
        <v>0</v>
      </c>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36">
        <v>22</v>
      </c>
      <c r="AX1591" s="36">
        <v>0.33693609022556359</v>
      </c>
      <c r="AY1591" s="36">
        <v>150</v>
      </c>
      <c r="AZ1591" s="36">
        <v>150</v>
      </c>
      <c r="BA1591" s="36">
        <v>150</v>
      </c>
      <c r="BB1591" s="37">
        <f>SUMPRODUCT(L1591:X1591,分數請填寫在這邊!C$7:O$7)</f>
        <v>325</v>
      </c>
    </row>
    <row r="1592" spans="1:54" x14ac:dyDescent="0.25">
      <c r="A1592" s="8" t="s">
        <v>1012</v>
      </c>
      <c r="B1592" s="8">
        <v>42</v>
      </c>
      <c r="C1592" s="10" t="s">
        <v>691</v>
      </c>
      <c r="D1592" s="10" t="s">
        <v>705</v>
      </c>
      <c r="E1592" s="10" t="s">
        <v>2129</v>
      </c>
      <c r="F1592" s="33">
        <f t="shared" si="24"/>
        <v>132.25</v>
      </c>
      <c r="G1592" s="8">
        <v>43.851428571428578</v>
      </c>
      <c r="H1592" s="8">
        <v>50.1</v>
      </c>
      <c r="I1592" s="14">
        <v>46.97571428571429</v>
      </c>
      <c r="J1592" s="14">
        <v>33.719642857142873</v>
      </c>
      <c r="K1592" s="8"/>
      <c r="L1592" s="11">
        <v>1</v>
      </c>
      <c r="M1592" s="11">
        <v>1.5</v>
      </c>
      <c r="N1592" s="11">
        <v>0</v>
      </c>
      <c r="O1592" s="11">
        <v>1.75</v>
      </c>
      <c r="P1592" s="11">
        <v>0</v>
      </c>
      <c r="Q1592" s="11">
        <v>1.75</v>
      </c>
      <c r="R1592" s="11">
        <v>0</v>
      </c>
      <c r="S1592" s="11">
        <v>0</v>
      </c>
      <c r="T1592" s="11">
        <v>0</v>
      </c>
      <c r="U1592" s="11">
        <v>0</v>
      </c>
      <c r="V1592" s="11">
        <v>0</v>
      </c>
      <c r="W1592" s="11">
        <v>0</v>
      </c>
      <c r="X1592" s="11">
        <v>0</v>
      </c>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36">
        <v>33</v>
      </c>
      <c r="AX1592" s="36">
        <v>0.71964285714287257</v>
      </c>
      <c r="AY1592" s="36">
        <v>167.75</v>
      </c>
      <c r="AZ1592" s="36">
        <v>167.75</v>
      </c>
      <c r="BA1592" s="36">
        <v>167.75</v>
      </c>
      <c r="BB1592" s="37">
        <f>SUMPRODUCT(L1592:X1592,分數請填寫在這邊!C$7:O$7)</f>
        <v>300</v>
      </c>
    </row>
    <row r="1593" spans="1:54" x14ac:dyDescent="0.25">
      <c r="A1593" s="8" t="s">
        <v>1012</v>
      </c>
      <c r="B1593" s="8">
        <v>43</v>
      </c>
      <c r="C1593" s="10" t="s">
        <v>691</v>
      </c>
      <c r="D1593" s="10" t="s">
        <v>43</v>
      </c>
      <c r="E1593" s="10" t="s">
        <v>2130</v>
      </c>
      <c r="F1593" s="33">
        <f t="shared" si="24"/>
        <v>27.889364035087738</v>
      </c>
      <c r="G1593" s="8">
        <v>84.833684210526314</v>
      </c>
      <c r="H1593" s="8">
        <v>86.466666666666669</v>
      </c>
      <c r="I1593" s="14">
        <v>85.650175438596492</v>
      </c>
      <c r="J1593" s="14">
        <v>82.062719298245611</v>
      </c>
      <c r="K1593" s="8" t="s">
        <v>961</v>
      </c>
      <c r="L1593" s="11">
        <v>1</v>
      </c>
      <c r="M1593" s="11">
        <v>1.25</v>
      </c>
      <c r="N1593" s="11">
        <v>0</v>
      </c>
      <c r="O1593" s="11">
        <v>1.25</v>
      </c>
      <c r="P1593" s="11">
        <v>0</v>
      </c>
      <c r="Q1593" s="11">
        <v>1.25</v>
      </c>
      <c r="R1593" s="11">
        <v>0</v>
      </c>
      <c r="S1593" s="11">
        <v>0</v>
      </c>
      <c r="T1593" s="11">
        <v>0</v>
      </c>
      <c r="U1593" s="11">
        <v>1</v>
      </c>
      <c r="V1593" s="11">
        <v>0</v>
      </c>
      <c r="W1593" s="11">
        <v>0</v>
      </c>
      <c r="X1593" s="11">
        <v>0</v>
      </c>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36">
        <v>82</v>
      </c>
      <c r="AX1593" s="36">
        <v>6.2719298245610844E-2</v>
      </c>
      <c r="AY1593" s="36">
        <v>259.25</v>
      </c>
      <c r="AZ1593" s="36">
        <v>265</v>
      </c>
      <c r="BA1593" s="36">
        <v>259.61063596491226</v>
      </c>
      <c r="BB1593" s="37">
        <f>SUMPRODUCT(L1593:X1593,分數請填寫在這邊!C$7:O$7)</f>
        <v>287.5</v>
      </c>
    </row>
    <row r="1594" spans="1:54" x14ac:dyDescent="0.25">
      <c r="A1594" s="8" t="s">
        <v>1013</v>
      </c>
      <c r="B1594" s="8">
        <v>1</v>
      </c>
      <c r="C1594" s="10" t="s">
        <v>706</v>
      </c>
      <c r="D1594" s="10" t="s">
        <v>707</v>
      </c>
      <c r="E1594" s="10" t="s">
        <v>2131</v>
      </c>
      <c r="F1594" s="33">
        <f t="shared" si="24"/>
        <v>5.7874999999999943</v>
      </c>
      <c r="G1594" s="8">
        <v>51.25</v>
      </c>
      <c r="H1594" s="8">
        <v>68.92</v>
      </c>
      <c r="I1594" s="14">
        <v>60.085000000000001</v>
      </c>
      <c r="J1594" s="14">
        <v>50.106250000000003</v>
      </c>
      <c r="K1594" s="8"/>
      <c r="L1594" s="11">
        <v>1</v>
      </c>
      <c r="M1594" s="11">
        <v>2</v>
      </c>
      <c r="N1594" s="11">
        <v>0</v>
      </c>
      <c r="O1594" s="11">
        <v>0</v>
      </c>
      <c r="P1594" s="11">
        <v>0</v>
      </c>
      <c r="Q1594" s="11">
        <v>0</v>
      </c>
      <c r="R1594" s="11">
        <v>1</v>
      </c>
      <c r="S1594" s="11">
        <v>0</v>
      </c>
      <c r="T1594" s="11">
        <v>0</v>
      </c>
      <c r="U1594" s="11">
        <v>0</v>
      </c>
      <c r="V1594" s="11">
        <v>0</v>
      </c>
      <c r="W1594" s="11">
        <v>0</v>
      </c>
      <c r="X1594" s="11">
        <v>0</v>
      </c>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36">
        <v>50</v>
      </c>
      <c r="AX1594" s="36">
        <v>0.10625000000000284</v>
      </c>
      <c r="AY1594" s="36">
        <v>144</v>
      </c>
      <c r="AZ1594" s="36">
        <v>146</v>
      </c>
      <c r="BA1594" s="36">
        <v>144.21250000000001</v>
      </c>
      <c r="BB1594" s="37">
        <f>SUMPRODUCT(L1594:X1594,分數請填寫在這邊!C$7:O$7)</f>
        <v>150</v>
      </c>
    </row>
    <row r="1595" spans="1:54" x14ac:dyDescent="0.25">
      <c r="A1595" s="8" t="s">
        <v>1013</v>
      </c>
      <c r="B1595" s="8">
        <v>2</v>
      </c>
      <c r="C1595" s="10" t="s">
        <v>706</v>
      </c>
      <c r="D1595" s="10" t="s">
        <v>708</v>
      </c>
      <c r="E1595" s="10" t="s">
        <v>2132</v>
      </c>
      <c r="F1595" s="33">
        <f t="shared" si="24"/>
        <v>-57.143229166666657</v>
      </c>
      <c r="G1595" s="8">
        <v>45.266666666666666</v>
      </c>
      <c r="H1595" s="8">
        <v>57.224999999999994</v>
      </c>
      <c r="I1595" s="14">
        <v>51.24583333333333</v>
      </c>
      <c r="J1595" s="14">
        <v>39.057291666666664</v>
      </c>
      <c r="K1595" s="8"/>
      <c r="L1595" s="11">
        <v>1.5</v>
      </c>
      <c r="M1595" s="11">
        <v>0</v>
      </c>
      <c r="N1595" s="11">
        <v>0</v>
      </c>
      <c r="O1595" s="11">
        <v>0</v>
      </c>
      <c r="P1595" s="11">
        <v>0</v>
      </c>
      <c r="Q1595" s="11">
        <v>0</v>
      </c>
      <c r="R1595" s="11">
        <v>0</v>
      </c>
      <c r="S1595" s="11">
        <v>0</v>
      </c>
      <c r="T1595" s="11">
        <v>1</v>
      </c>
      <c r="U1595" s="11">
        <v>0</v>
      </c>
      <c r="V1595" s="11">
        <v>1.5</v>
      </c>
      <c r="W1595" s="11">
        <v>0</v>
      </c>
      <c r="X1595" s="11">
        <v>0</v>
      </c>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36">
        <v>39</v>
      </c>
      <c r="AX1595" s="36">
        <v>5.7291666666664298E-2</v>
      </c>
      <c r="AY1595" s="36">
        <v>132</v>
      </c>
      <c r="AZ1595" s="36">
        <v>134.5</v>
      </c>
      <c r="BA1595" s="36">
        <v>132.14322916666666</v>
      </c>
      <c r="BB1595" s="37">
        <f>SUMPRODUCT(L1595:X1595,分數請填寫在這邊!C$7:O$7)</f>
        <v>75</v>
      </c>
    </row>
    <row r="1596" spans="1:54" x14ac:dyDescent="0.25">
      <c r="A1596" s="8" t="s">
        <v>1013</v>
      </c>
      <c r="B1596" s="8">
        <v>3</v>
      </c>
      <c r="C1596" s="10" t="s">
        <v>706</v>
      </c>
      <c r="D1596" s="10" t="s">
        <v>709</v>
      </c>
      <c r="E1596" s="10" t="s">
        <v>2133</v>
      </c>
      <c r="F1596" s="33">
        <f t="shared" si="24"/>
        <v>-62</v>
      </c>
      <c r="G1596" s="8">
        <v>69.699999999999989</v>
      </c>
      <c r="H1596" s="8">
        <v>77.77000000000001</v>
      </c>
      <c r="I1596" s="14">
        <v>73.734999999999999</v>
      </c>
      <c r="J1596" s="14">
        <v>67.168750000000003</v>
      </c>
      <c r="K1596" s="8"/>
      <c r="L1596" s="11">
        <v>2</v>
      </c>
      <c r="M1596" s="11">
        <v>2</v>
      </c>
      <c r="N1596" s="11">
        <v>0</v>
      </c>
      <c r="O1596" s="11">
        <v>0</v>
      </c>
      <c r="P1596" s="11">
        <v>0</v>
      </c>
      <c r="Q1596" s="11">
        <v>0</v>
      </c>
      <c r="R1596" s="11">
        <v>1</v>
      </c>
      <c r="S1596" s="11">
        <v>1</v>
      </c>
      <c r="T1596" s="11">
        <v>0</v>
      </c>
      <c r="U1596" s="11">
        <v>0</v>
      </c>
      <c r="V1596" s="11">
        <v>0</v>
      </c>
      <c r="W1596" s="11">
        <v>0</v>
      </c>
      <c r="X1596" s="11">
        <v>0</v>
      </c>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36">
        <v>67</v>
      </c>
      <c r="AX1596" s="36">
        <v>0.16875000000000284</v>
      </c>
      <c r="AY1596" s="36">
        <v>262</v>
      </c>
      <c r="AZ1596" s="36">
        <v>262</v>
      </c>
      <c r="BA1596" s="36">
        <v>262</v>
      </c>
      <c r="BB1596" s="37">
        <f>SUMPRODUCT(L1596:X1596,分數請填寫在這邊!C$7:O$7)</f>
        <v>200</v>
      </c>
    </row>
    <row r="1597" spans="1:54" x14ac:dyDescent="0.25">
      <c r="A1597" s="8" t="s">
        <v>1013</v>
      </c>
      <c r="B1597" s="8">
        <v>4</v>
      </c>
      <c r="C1597" s="10" t="s">
        <v>706</v>
      </c>
      <c r="D1597" s="10" t="s">
        <v>710</v>
      </c>
      <c r="E1597" s="10" t="s">
        <v>2134</v>
      </c>
      <c r="F1597" s="33">
        <f t="shared" si="24"/>
        <v>-61.625</v>
      </c>
      <c r="G1597" s="8">
        <v>69.650000000000006</v>
      </c>
      <c r="H1597" s="8">
        <v>77.400000000000006</v>
      </c>
      <c r="I1597" s="14">
        <v>73.525000000000006</v>
      </c>
      <c r="J1597" s="14">
        <v>66.90625</v>
      </c>
      <c r="K1597" s="8"/>
      <c r="L1597" s="11">
        <v>2</v>
      </c>
      <c r="M1597" s="11">
        <v>2</v>
      </c>
      <c r="N1597" s="11">
        <v>0</v>
      </c>
      <c r="O1597" s="11">
        <v>0</v>
      </c>
      <c r="P1597" s="11">
        <v>0</v>
      </c>
      <c r="Q1597" s="11">
        <v>0</v>
      </c>
      <c r="R1597" s="11">
        <v>1</v>
      </c>
      <c r="S1597" s="11">
        <v>1</v>
      </c>
      <c r="T1597" s="11">
        <v>0</v>
      </c>
      <c r="U1597" s="11">
        <v>0</v>
      </c>
      <c r="V1597" s="11">
        <v>0</v>
      </c>
      <c r="W1597" s="11">
        <v>0</v>
      </c>
      <c r="X1597" s="11">
        <v>0</v>
      </c>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36">
        <v>66</v>
      </c>
      <c r="AX1597" s="36">
        <v>0.90625</v>
      </c>
      <c r="AY1597" s="36">
        <v>258</v>
      </c>
      <c r="AZ1597" s="36">
        <v>262</v>
      </c>
      <c r="BA1597" s="36">
        <v>261.625</v>
      </c>
      <c r="BB1597" s="37">
        <f>SUMPRODUCT(L1597:X1597,分數請填寫在這邊!C$7:O$7)</f>
        <v>200</v>
      </c>
    </row>
    <row r="1598" spans="1:54" x14ac:dyDescent="0.25">
      <c r="A1598" s="8" t="s">
        <v>1013</v>
      </c>
      <c r="B1598" s="8">
        <v>5</v>
      </c>
      <c r="C1598" s="10" t="s">
        <v>706</v>
      </c>
      <c r="D1598" s="10" t="s">
        <v>711</v>
      </c>
      <c r="E1598" s="10" t="s">
        <v>2135</v>
      </c>
      <c r="F1598" s="33">
        <f t="shared" si="24"/>
        <v>-47.812500000000028</v>
      </c>
      <c r="G1598" s="8">
        <v>63.974999999999994</v>
      </c>
      <c r="H1598" s="8">
        <v>71.95</v>
      </c>
      <c r="I1598" s="14">
        <v>67.962500000000006</v>
      </c>
      <c r="J1598" s="14">
        <v>59.953125000000007</v>
      </c>
      <c r="K1598" s="8"/>
      <c r="L1598" s="11">
        <v>2</v>
      </c>
      <c r="M1598" s="11">
        <v>2</v>
      </c>
      <c r="N1598" s="11">
        <v>0</v>
      </c>
      <c r="O1598" s="11">
        <v>0</v>
      </c>
      <c r="P1598" s="11">
        <v>0</v>
      </c>
      <c r="Q1598" s="11">
        <v>0</v>
      </c>
      <c r="R1598" s="11">
        <v>1</v>
      </c>
      <c r="S1598" s="11">
        <v>1</v>
      </c>
      <c r="T1598" s="11">
        <v>0</v>
      </c>
      <c r="U1598" s="11">
        <v>0</v>
      </c>
      <c r="V1598" s="11">
        <v>0</v>
      </c>
      <c r="W1598" s="11">
        <v>0</v>
      </c>
      <c r="X1598" s="11">
        <v>0</v>
      </c>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36">
        <v>59</v>
      </c>
      <c r="AX1598" s="36">
        <v>0.95312500000000711</v>
      </c>
      <c r="AY1598" s="36">
        <v>244</v>
      </c>
      <c r="AZ1598" s="36">
        <v>248</v>
      </c>
      <c r="BA1598" s="36">
        <v>247.81250000000003</v>
      </c>
      <c r="BB1598" s="37">
        <f>SUMPRODUCT(L1598:X1598,分數請填寫在這邊!C$7:O$7)</f>
        <v>200</v>
      </c>
    </row>
    <row r="1599" spans="1:54" x14ac:dyDescent="0.25">
      <c r="A1599" s="8" t="s">
        <v>1013</v>
      </c>
      <c r="B1599" s="8">
        <v>6</v>
      </c>
      <c r="C1599" s="10" t="s">
        <v>706</v>
      </c>
      <c r="D1599" s="10" t="s">
        <v>712</v>
      </c>
      <c r="E1599" s="10" t="s">
        <v>2136</v>
      </c>
      <c r="F1599" s="33">
        <f t="shared" si="24"/>
        <v>-37.084821428571445</v>
      </c>
      <c r="G1599" s="8">
        <v>56.45333333333334</v>
      </c>
      <c r="H1599" s="8">
        <v>65.237142857142857</v>
      </c>
      <c r="I1599" s="14">
        <v>60.845238095238102</v>
      </c>
      <c r="J1599" s="14">
        <v>51.056547619047628</v>
      </c>
      <c r="K1599" s="8"/>
      <c r="L1599" s="11">
        <v>2</v>
      </c>
      <c r="M1599" s="11">
        <v>1.5</v>
      </c>
      <c r="N1599" s="11">
        <v>0</v>
      </c>
      <c r="O1599" s="11">
        <v>0</v>
      </c>
      <c r="P1599" s="11">
        <v>0</v>
      </c>
      <c r="Q1599" s="11">
        <v>0</v>
      </c>
      <c r="R1599" s="11">
        <v>2</v>
      </c>
      <c r="S1599" s="11">
        <v>0</v>
      </c>
      <c r="T1599" s="11">
        <v>0</v>
      </c>
      <c r="U1599" s="11">
        <v>0</v>
      </c>
      <c r="V1599" s="11">
        <v>0</v>
      </c>
      <c r="W1599" s="11">
        <v>0</v>
      </c>
      <c r="X1599" s="11">
        <v>0</v>
      </c>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36">
        <v>51</v>
      </c>
      <c r="AX1599" s="36">
        <v>5.6547619047627506E-2</v>
      </c>
      <c r="AY1599" s="36">
        <v>212</v>
      </c>
      <c r="AZ1599" s="36">
        <v>213.5</v>
      </c>
      <c r="BA1599" s="36">
        <v>212.08482142857144</v>
      </c>
      <c r="BB1599" s="37">
        <f>SUMPRODUCT(L1599:X1599,分數請填寫在這邊!C$7:O$7)</f>
        <v>175</v>
      </c>
    </row>
    <row r="1600" spans="1:54" x14ac:dyDescent="0.25">
      <c r="A1600" s="8" t="s">
        <v>1013</v>
      </c>
      <c r="B1600" s="8">
        <v>7</v>
      </c>
      <c r="C1600" s="10" t="s">
        <v>706</v>
      </c>
      <c r="D1600" s="10" t="s">
        <v>132</v>
      </c>
      <c r="E1600" s="10" t="s">
        <v>2137</v>
      </c>
      <c r="F1600" s="33">
        <f t="shared" si="24"/>
        <v>96</v>
      </c>
      <c r="G1600" s="8">
        <v>50.737931034482763</v>
      </c>
      <c r="H1600" s="8">
        <v>58.54526315789473</v>
      </c>
      <c r="I1600" s="14">
        <v>54.641597096188747</v>
      </c>
      <c r="J1600" s="14">
        <v>54.641597096188747</v>
      </c>
      <c r="K1600" s="8"/>
      <c r="L1600" s="11">
        <v>2</v>
      </c>
      <c r="M1600" s="11">
        <v>2</v>
      </c>
      <c r="N1600" s="11">
        <v>0</v>
      </c>
      <c r="O1600" s="11">
        <v>0</v>
      </c>
      <c r="P1600" s="11">
        <v>1</v>
      </c>
      <c r="Q1600" s="11">
        <v>0</v>
      </c>
      <c r="R1600" s="11">
        <v>0</v>
      </c>
      <c r="S1600" s="11">
        <v>0</v>
      </c>
      <c r="T1600" s="11">
        <v>0</v>
      </c>
      <c r="U1600" s="11">
        <v>1.5</v>
      </c>
      <c r="V1600" s="11">
        <v>0</v>
      </c>
      <c r="W1600" s="11">
        <v>0</v>
      </c>
      <c r="X1600" s="11">
        <v>0</v>
      </c>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36">
        <v>43</v>
      </c>
      <c r="AX1600" s="36">
        <v>0.3019963702359334</v>
      </c>
      <c r="AY1600" s="36">
        <v>204.5</v>
      </c>
      <c r="AZ1600" s="36">
        <v>205.5</v>
      </c>
      <c r="BA1600" s="36">
        <v>229</v>
      </c>
      <c r="BB1600" s="37">
        <f>SUMPRODUCT(L1600:X1600,分數請填寫在這邊!C$7:O$7)</f>
        <v>325</v>
      </c>
    </row>
    <row r="1601" spans="1:54" x14ac:dyDescent="0.25">
      <c r="A1601" s="8" t="s">
        <v>1013</v>
      </c>
      <c r="B1601" s="8">
        <v>8</v>
      </c>
      <c r="C1601" s="10" t="s">
        <v>706</v>
      </c>
      <c r="D1601" s="10" t="s">
        <v>90</v>
      </c>
      <c r="E1601" s="10" t="s">
        <v>2138</v>
      </c>
      <c r="F1601" s="33">
        <f t="shared" si="24"/>
        <v>-71.326442307692304</v>
      </c>
      <c r="G1601" s="8">
        <v>73.092307692307699</v>
      </c>
      <c r="H1601" s="8">
        <v>77.03</v>
      </c>
      <c r="I1601" s="14">
        <v>75.061153846153843</v>
      </c>
      <c r="J1601" s="14">
        <v>68.826442307692304</v>
      </c>
      <c r="K1601" s="8"/>
      <c r="L1601" s="11">
        <v>1.25</v>
      </c>
      <c r="M1601" s="11">
        <v>1.25</v>
      </c>
      <c r="N1601" s="11">
        <v>0</v>
      </c>
      <c r="O1601" s="11">
        <v>0</v>
      </c>
      <c r="P1601" s="11">
        <v>0</v>
      </c>
      <c r="Q1601" s="11">
        <v>0</v>
      </c>
      <c r="R1601" s="11">
        <v>1</v>
      </c>
      <c r="S1601" s="11">
        <v>0</v>
      </c>
      <c r="T1601" s="11">
        <v>1</v>
      </c>
      <c r="U1601" s="11">
        <v>0</v>
      </c>
      <c r="V1601" s="11">
        <v>0</v>
      </c>
      <c r="W1601" s="11">
        <v>0</v>
      </c>
      <c r="X1601" s="11">
        <v>0</v>
      </c>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36">
        <v>68</v>
      </c>
      <c r="AX1601" s="36">
        <v>0.82644230769230376</v>
      </c>
      <c r="AY1601" s="36">
        <v>195.5</v>
      </c>
      <c r="AZ1601" s="36">
        <v>196.5</v>
      </c>
      <c r="BA1601" s="36">
        <v>196.3264423076923</v>
      </c>
      <c r="BB1601" s="37">
        <f>SUMPRODUCT(L1601:X1601,分數請填寫在這邊!C$7:O$7)</f>
        <v>125</v>
      </c>
    </row>
    <row r="1602" spans="1:54" x14ac:dyDescent="0.25">
      <c r="A1602" s="8" t="s">
        <v>1013</v>
      </c>
      <c r="B1602" s="8">
        <v>9</v>
      </c>
      <c r="C1602" s="10" t="s">
        <v>706</v>
      </c>
      <c r="D1602" s="10" t="s">
        <v>713</v>
      </c>
      <c r="E1602" s="10" t="s">
        <v>2139</v>
      </c>
      <c r="F1602" s="33">
        <f t="shared" ref="F1602:F1665" si="25">BB1602-BA1602</f>
        <v>-102.86931818181819</v>
      </c>
      <c r="G1602" s="8">
        <v>77.320000000000007</v>
      </c>
      <c r="H1602" s="8">
        <v>83.236363636363635</v>
      </c>
      <c r="I1602" s="14">
        <v>80.278181818181821</v>
      </c>
      <c r="J1602" s="14">
        <v>75.347727272727269</v>
      </c>
      <c r="K1602" s="8"/>
      <c r="L1602" s="11">
        <v>1.25</v>
      </c>
      <c r="M1602" s="11">
        <v>1.5</v>
      </c>
      <c r="N1602" s="11">
        <v>0</v>
      </c>
      <c r="O1602" s="11">
        <v>0</v>
      </c>
      <c r="P1602" s="11">
        <v>0</v>
      </c>
      <c r="Q1602" s="11">
        <v>0</v>
      </c>
      <c r="R1602" s="11">
        <v>1</v>
      </c>
      <c r="S1602" s="11">
        <v>0</v>
      </c>
      <c r="T1602" s="11">
        <v>1.5</v>
      </c>
      <c r="U1602" s="11">
        <v>0</v>
      </c>
      <c r="V1602" s="11">
        <v>0</v>
      </c>
      <c r="W1602" s="11">
        <v>0</v>
      </c>
      <c r="X1602" s="11">
        <v>0</v>
      </c>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36">
        <v>75</v>
      </c>
      <c r="AX1602" s="36">
        <v>0.34772727272726911</v>
      </c>
      <c r="AY1602" s="36">
        <v>239.5</v>
      </c>
      <c r="AZ1602" s="36">
        <v>242</v>
      </c>
      <c r="BA1602" s="36">
        <v>240.36931818181819</v>
      </c>
      <c r="BB1602" s="37">
        <f>SUMPRODUCT(L1602:X1602,分數請填寫在這邊!C$7:O$7)</f>
        <v>137.5</v>
      </c>
    </row>
    <row r="1603" spans="1:54" x14ac:dyDescent="0.25">
      <c r="A1603" s="8" t="s">
        <v>1013</v>
      </c>
      <c r="B1603" s="8">
        <v>10</v>
      </c>
      <c r="C1603" s="10" t="s">
        <v>706</v>
      </c>
      <c r="D1603" s="10" t="s">
        <v>190</v>
      </c>
      <c r="E1603" s="10" t="s">
        <v>2140</v>
      </c>
      <c r="F1603" s="33">
        <f t="shared" si="25"/>
        <v>-30.556483957219257</v>
      </c>
      <c r="G1603" s="8">
        <v>75.374117647058824</v>
      </c>
      <c r="H1603" s="8">
        <v>78.938181818181818</v>
      </c>
      <c r="I1603" s="14">
        <v>77.156149732620321</v>
      </c>
      <c r="J1603" s="14">
        <v>71.445187165775394</v>
      </c>
      <c r="K1603" s="8"/>
      <c r="L1603" s="11">
        <v>1.25</v>
      </c>
      <c r="M1603" s="11">
        <v>1.25</v>
      </c>
      <c r="N1603" s="11">
        <v>0</v>
      </c>
      <c r="O1603" s="11">
        <v>0</v>
      </c>
      <c r="P1603" s="11">
        <v>0</v>
      </c>
      <c r="Q1603" s="11">
        <v>0</v>
      </c>
      <c r="R1603" s="11">
        <v>0</v>
      </c>
      <c r="S1603" s="11">
        <v>0</v>
      </c>
      <c r="T1603" s="11">
        <v>1</v>
      </c>
      <c r="U1603" s="11">
        <v>0</v>
      </c>
      <c r="V1603" s="11">
        <v>0</v>
      </c>
      <c r="W1603" s="11">
        <v>0</v>
      </c>
      <c r="X1603" s="11">
        <v>0</v>
      </c>
      <c r="Y1603" s="8"/>
      <c r="Z1603" s="8"/>
      <c r="AA1603" s="8" t="s">
        <v>962</v>
      </c>
      <c r="AB1603" s="8" t="s">
        <v>962</v>
      </c>
      <c r="AC1603" s="8"/>
      <c r="AD1603" s="8"/>
      <c r="AE1603" s="8"/>
      <c r="AF1603" s="8"/>
      <c r="AG1603" s="8"/>
      <c r="AH1603" s="8"/>
      <c r="AI1603" s="8"/>
      <c r="AJ1603" s="8"/>
      <c r="AK1603" s="8"/>
      <c r="AL1603" s="8"/>
      <c r="AM1603" s="8"/>
      <c r="AN1603" s="8"/>
      <c r="AO1603" s="8"/>
      <c r="AP1603" s="8"/>
      <c r="AQ1603" s="8"/>
      <c r="AR1603" s="8"/>
      <c r="AS1603" s="8"/>
      <c r="AT1603" s="8"/>
      <c r="AU1603" s="8"/>
      <c r="AV1603" s="8"/>
      <c r="AW1603" s="36">
        <v>71</v>
      </c>
      <c r="AX1603" s="36">
        <v>0.44518716577539408</v>
      </c>
      <c r="AY1603" s="36">
        <v>155</v>
      </c>
      <c r="AZ1603" s="36">
        <v>156.25</v>
      </c>
      <c r="BA1603" s="36">
        <v>155.55648395721926</v>
      </c>
      <c r="BB1603" s="37">
        <f>SUMPRODUCT(L1603:X1603,分數請填寫在這邊!C$7:O$7)</f>
        <v>125</v>
      </c>
    </row>
    <row r="1604" spans="1:54" x14ac:dyDescent="0.25">
      <c r="A1604" s="8" t="s">
        <v>1013</v>
      </c>
      <c r="B1604" s="8">
        <v>11</v>
      </c>
      <c r="C1604" s="10" t="s">
        <v>706</v>
      </c>
      <c r="D1604" s="10" t="s">
        <v>92</v>
      </c>
      <c r="E1604" s="10" t="s">
        <v>2141</v>
      </c>
      <c r="F1604" s="33">
        <f t="shared" si="25"/>
        <v>-88.909090909090878</v>
      </c>
      <c r="G1604" s="8">
        <v>70.272727272727266</v>
      </c>
      <c r="H1604" s="8">
        <v>76.054545454545462</v>
      </c>
      <c r="I1604" s="14">
        <v>73.163636363636357</v>
      </c>
      <c r="J1604" s="14">
        <v>66.454545454545439</v>
      </c>
      <c r="K1604" s="8"/>
      <c r="L1604" s="11">
        <v>1.5</v>
      </c>
      <c r="M1604" s="11">
        <v>2</v>
      </c>
      <c r="N1604" s="11">
        <v>0</v>
      </c>
      <c r="O1604" s="11">
        <v>0</v>
      </c>
      <c r="P1604" s="11">
        <v>0</v>
      </c>
      <c r="Q1604" s="11">
        <v>0</v>
      </c>
      <c r="R1604" s="11">
        <v>0</v>
      </c>
      <c r="S1604" s="11">
        <v>0</v>
      </c>
      <c r="T1604" s="11">
        <v>1</v>
      </c>
      <c r="U1604" s="11">
        <v>0</v>
      </c>
      <c r="V1604" s="11">
        <v>2</v>
      </c>
      <c r="W1604" s="11">
        <v>0</v>
      </c>
      <c r="X1604" s="11">
        <v>0</v>
      </c>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36">
        <v>66</v>
      </c>
      <c r="AX1604" s="36">
        <v>0.45454545454543904</v>
      </c>
      <c r="AY1604" s="36">
        <v>263</v>
      </c>
      <c r="AZ1604" s="36">
        <v>265</v>
      </c>
      <c r="BA1604" s="36">
        <v>263.90909090909088</v>
      </c>
      <c r="BB1604" s="37">
        <f>SUMPRODUCT(L1604:X1604,分數請填寫在這邊!C$7:O$7)</f>
        <v>175</v>
      </c>
    </row>
    <row r="1605" spans="1:54" x14ac:dyDescent="0.25">
      <c r="A1605" s="8" t="s">
        <v>1013</v>
      </c>
      <c r="B1605" s="8">
        <v>12</v>
      </c>
      <c r="C1605" s="10" t="s">
        <v>706</v>
      </c>
      <c r="D1605" s="10" t="s">
        <v>714</v>
      </c>
      <c r="E1605" s="10" t="s">
        <v>2142</v>
      </c>
      <c r="F1605" s="33">
        <f t="shared" si="25"/>
        <v>-72.448161764705844</v>
      </c>
      <c r="G1605" s="8">
        <v>69.199999999999989</v>
      </c>
      <c r="H1605" s="8">
        <v>73.696470588235286</v>
      </c>
      <c r="I1605" s="14">
        <v>71.448235294117637</v>
      </c>
      <c r="J1605" s="14">
        <v>64.310294117647047</v>
      </c>
      <c r="K1605" s="8"/>
      <c r="L1605" s="11">
        <v>0</v>
      </c>
      <c r="M1605" s="11">
        <v>1.25</v>
      </c>
      <c r="N1605" s="11">
        <v>0</v>
      </c>
      <c r="O1605" s="11">
        <v>0</v>
      </c>
      <c r="P1605" s="11">
        <v>0</v>
      </c>
      <c r="Q1605" s="11">
        <v>0</v>
      </c>
      <c r="R1605" s="11">
        <v>0</v>
      </c>
      <c r="S1605" s="11">
        <v>0</v>
      </c>
      <c r="T1605" s="11">
        <v>1</v>
      </c>
      <c r="U1605" s="11">
        <v>0</v>
      </c>
      <c r="V1605" s="11">
        <v>1.25</v>
      </c>
      <c r="W1605" s="11">
        <v>0</v>
      </c>
      <c r="X1605" s="11">
        <v>0</v>
      </c>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36">
        <v>64</v>
      </c>
      <c r="AX1605" s="36">
        <v>0.31029411764704662</v>
      </c>
      <c r="AY1605" s="36">
        <v>134.25</v>
      </c>
      <c r="AZ1605" s="36">
        <v>136.5</v>
      </c>
      <c r="BA1605" s="36">
        <v>134.94816176470584</v>
      </c>
      <c r="BB1605" s="37">
        <f>SUMPRODUCT(L1605:X1605,分數請填寫在這邊!C$7:O$7)</f>
        <v>62.5</v>
      </c>
    </row>
    <row r="1606" spans="1:54" x14ac:dyDescent="0.25">
      <c r="A1606" s="8" t="s">
        <v>1013</v>
      </c>
      <c r="B1606" s="8">
        <v>13</v>
      </c>
      <c r="C1606" s="10" t="s">
        <v>706</v>
      </c>
      <c r="D1606" s="10" t="s">
        <v>715</v>
      </c>
      <c r="E1606" s="10" t="s">
        <v>2143</v>
      </c>
      <c r="F1606" s="33">
        <f t="shared" si="25"/>
        <v>76.157194570135744</v>
      </c>
      <c r="G1606" s="8">
        <v>39.894117647058827</v>
      </c>
      <c r="H1606" s="8">
        <v>53.966153846153844</v>
      </c>
      <c r="I1606" s="14">
        <v>46.930135746606339</v>
      </c>
      <c r="J1606" s="14">
        <v>46.930135746606339</v>
      </c>
      <c r="K1606" s="8"/>
      <c r="L1606" s="11">
        <v>0</v>
      </c>
      <c r="M1606" s="11">
        <v>1.25</v>
      </c>
      <c r="N1606" s="11">
        <v>0</v>
      </c>
      <c r="O1606" s="11">
        <v>0</v>
      </c>
      <c r="P1606" s="11">
        <v>1</v>
      </c>
      <c r="Q1606" s="11">
        <v>0</v>
      </c>
      <c r="R1606" s="11">
        <v>0</v>
      </c>
      <c r="S1606" s="11">
        <v>0</v>
      </c>
      <c r="T1606" s="11">
        <v>0</v>
      </c>
      <c r="U1606" s="11">
        <v>1.25</v>
      </c>
      <c r="V1606" s="11">
        <v>0</v>
      </c>
      <c r="W1606" s="11">
        <v>0</v>
      </c>
      <c r="X1606" s="11">
        <v>0</v>
      </c>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36">
        <v>33</v>
      </c>
      <c r="AX1606" s="36">
        <v>0.6626696832579313</v>
      </c>
      <c r="AY1606" s="36">
        <v>79.25</v>
      </c>
      <c r="AZ1606" s="36">
        <v>80.5</v>
      </c>
      <c r="BA1606" s="36">
        <v>98.842805429864256</v>
      </c>
      <c r="BB1606" s="37">
        <f>SUMPRODUCT(L1606:X1606,分數請填寫在這邊!C$7:O$7)</f>
        <v>175</v>
      </c>
    </row>
    <row r="1607" spans="1:54" x14ac:dyDescent="0.25">
      <c r="A1607" s="8" t="s">
        <v>1013</v>
      </c>
      <c r="B1607" s="8">
        <v>14</v>
      </c>
      <c r="C1607" s="10" t="s">
        <v>706</v>
      </c>
      <c r="D1607" s="10" t="s">
        <v>52</v>
      </c>
      <c r="E1607" s="10" t="s">
        <v>2144</v>
      </c>
      <c r="F1607" s="33">
        <f t="shared" si="25"/>
        <v>-79</v>
      </c>
      <c r="G1607" s="8">
        <v>70.182500000000005</v>
      </c>
      <c r="H1607" s="8">
        <v>77.133333333333326</v>
      </c>
      <c r="I1607" s="14">
        <v>73.657916666666665</v>
      </c>
      <c r="J1607" s="14">
        <v>67.072395833333331</v>
      </c>
      <c r="K1607" s="8"/>
      <c r="L1607" s="11">
        <v>1</v>
      </c>
      <c r="M1607" s="11">
        <v>1.5</v>
      </c>
      <c r="N1607" s="11">
        <v>0</v>
      </c>
      <c r="O1607" s="11">
        <v>0</v>
      </c>
      <c r="P1607" s="11">
        <v>0</v>
      </c>
      <c r="Q1607" s="11">
        <v>0</v>
      </c>
      <c r="R1607" s="11">
        <v>0</v>
      </c>
      <c r="S1607" s="11">
        <v>0</v>
      </c>
      <c r="T1607" s="11">
        <v>1</v>
      </c>
      <c r="U1607" s="11">
        <v>0</v>
      </c>
      <c r="V1607" s="11">
        <v>1.5</v>
      </c>
      <c r="W1607" s="11">
        <v>0</v>
      </c>
      <c r="X1607" s="11">
        <v>0</v>
      </c>
      <c r="Y1607" s="8"/>
      <c r="Z1607" s="8" t="s">
        <v>955</v>
      </c>
      <c r="AA1607" s="8"/>
      <c r="AB1607" s="8" t="s">
        <v>955</v>
      </c>
      <c r="AC1607" s="8"/>
      <c r="AD1607" s="8"/>
      <c r="AE1607" s="8"/>
      <c r="AF1607" s="8"/>
      <c r="AG1607" s="8"/>
      <c r="AH1607" s="8"/>
      <c r="AI1607" s="8"/>
      <c r="AJ1607" s="8"/>
      <c r="AK1607" s="8"/>
      <c r="AL1607" s="8"/>
      <c r="AM1607" s="8"/>
      <c r="AN1607" s="8"/>
      <c r="AO1607" s="8"/>
      <c r="AP1607" s="8"/>
      <c r="AQ1607" s="8"/>
      <c r="AR1607" s="8"/>
      <c r="AS1607" s="8"/>
      <c r="AT1607" s="8"/>
      <c r="AU1607" s="8"/>
      <c r="AV1607" s="8"/>
      <c r="AW1607" s="36">
        <v>67</v>
      </c>
      <c r="AX1607" s="36">
        <v>7.2395833333331439E-2</v>
      </c>
      <c r="AY1607" s="36">
        <v>204</v>
      </c>
      <c r="AZ1607" s="36">
        <v>204</v>
      </c>
      <c r="BA1607" s="36">
        <v>204</v>
      </c>
      <c r="BB1607" s="37">
        <f>SUMPRODUCT(L1607:X1607,分數請填寫在這邊!C$7:O$7)</f>
        <v>125</v>
      </c>
    </row>
    <row r="1608" spans="1:54" x14ac:dyDescent="0.25">
      <c r="A1608" s="8" t="s">
        <v>1013</v>
      </c>
      <c r="B1608" s="8">
        <v>15</v>
      </c>
      <c r="C1608" s="10" t="s">
        <v>706</v>
      </c>
      <c r="D1608" s="10" t="s">
        <v>716</v>
      </c>
      <c r="E1608" s="10" t="s">
        <v>2145</v>
      </c>
      <c r="F1608" s="33">
        <f t="shared" si="25"/>
        <v>-100.45562500000003</v>
      </c>
      <c r="G1608" s="8">
        <v>70.965999999999994</v>
      </c>
      <c r="H1608" s="8">
        <v>75.65333333333335</v>
      </c>
      <c r="I1608" s="14">
        <v>73.309666666666672</v>
      </c>
      <c r="J1608" s="14">
        <v>66.637083333333351</v>
      </c>
      <c r="K1608" s="8"/>
      <c r="L1608" s="11">
        <v>1</v>
      </c>
      <c r="M1608" s="11">
        <v>1.5</v>
      </c>
      <c r="N1608" s="11">
        <v>0</v>
      </c>
      <c r="O1608" s="11">
        <v>0</v>
      </c>
      <c r="P1608" s="11">
        <v>0</v>
      </c>
      <c r="Q1608" s="11">
        <v>0</v>
      </c>
      <c r="R1608" s="11">
        <v>0</v>
      </c>
      <c r="S1608" s="11">
        <v>0</v>
      </c>
      <c r="T1608" s="11">
        <v>1.5</v>
      </c>
      <c r="U1608" s="11">
        <v>0</v>
      </c>
      <c r="V1608" s="11">
        <v>1.5</v>
      </c>
      <c r="W1608" s="11">
        <v>0</v>
      </c>
      <c r="X1608" s="11">
        <v>0</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36">
        <v>66</v>
      </c>
      <c r="AX1608" s="36">
        <v>0.63708333333335077</v>
      </c>
      <c r="AY1608" s="36">
        <v>224.5</v>
      </c>
      <c r="AZ1608" s="36">
        <v>226</v>
      </c>
      <c r="BA1608" s="36">
        <v>225.45562500000003</v>
      </c>
      <c r="BB1608" s="37">
        <f>SUMPRODUCT(L1608:X1608,分數請填寫在這邊!C$7:O$7)</f>
        <v>125</v>
      </c>
    </row>
    <row r="1609" spans="1:54" x14ac:dyDescent="0.25">
      <c r="A1609" s="8" t="s">
        <v>1013</v>
      </c>
      <c r="B1609" s="8">
        <v>16</v>
      </c>
      <c r="C1609" s="10" t="s">
        <v>706</v>
      </c>
      <c r="D1609" s="10" t="s">
        <v>161</v>
      </c>
      <c r="E1609" s="10" t="s">
        <v>2146</v>
      </c>
      <c r="F1609" s="33">
        <f t="shared" si="25"/>
        <v>116.80333333333334</v>
      </c>
      <c r="G1609" s="8">
        <v>43.733333333333327</v>
      </c>
      <c r="H1609" s="8">
        <v>59.159999999999989</v>
      </c>
      <c r="I1609" s="14">
        <v>51.446666666666658</v>
      </c>
      <c r="J1609" s="14">
        <v>51.446666666666658</v>
      </c>
      <c r="K1609" s="8"/>
      <c r="L1609" s="11">
        <v>1.25</v>
      </c>
      <c r="M1609" s="11">
        <v>1</v>
      </c>
      <c r="N1609" s="11">
        <v>2</v>
      </c>
      <c r="O1609" s="11">
        <v>0</v>
      </c>
      <c r="P1609" s="11">
        <v>0</v>
      </c>
      <c r="Q1609" s="11">
        <v>0</v>
      </c>
      <c r="R1609" s="11">
        <v>0</v>
      </c>
      <c r="S1609" s="11">
        <v>0</v>
      </c>
      <c r="T1609" s="11">
        <v>0</v>
      </c>
      <c r="U1609" s="11">
        <v>1.5</v>
      </c>
      <c r="V1609" s="11">
        <v>0</v>
      </c>
      <c r="W1609" s="11">
        <v>0</v>
      </c>
      <c r="X1609" s="11">
        <v>0</v>
      </c>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36">
        <v>39</v>
      </c>
      <c r="AX1609" s="36">
        <v>0.30833333333332291</v>
      </c>
      <c r="AY1609" s="36">
        <v>145.5</v>
      </c>
      <c r="AZ1609" s="36">
        <v>147</v>
      </c>
      <c r="BA1609" s="36">
        <v>170.69666666666666</v>
      </c>
      <c r="BB1609" s="37">
        <f>SUMPRODUCT(L1609:X1609,分數請填寫在這邊!C$7:O$7)</f>
        <v>287.5</v>
      </c>
    </row>
    <row r="1610" spans="1:54" x14ac:dyDescent="0.25">
      <c r="A1610" s="8" t="s">
        <v>1013</v>
      </c>
      <c r="B1610" s="8">
        <v>17</v>
      </c>
      <c r="C1610" s="10" t="s">
        <v>706</v>
      </c>
      <c r="D1610" s="10" t="s">
        <v>250</v>
      </c>
      <c r="E1610" s="10" t="s">
        <v>2147</v>
      </c>
      <c r="F1610" s="33">
        <f t="shared" si="25"/>
        <v>75.414285714285725</v>
      </c>
      <c r="G1610" s="8">
        <v>56.114285714285714</v>
      </c>
      <c r="H1610" s="8">
        <v>64.471428571428561</v>
      </c>
      <c r="I1610" s="14">
        <v>60.292857142857137</v>
      </c>
      <c r="J1610" s="14">
        <v>60.292857142857137</v>
      </c>
      <c r="K1610" s="8"/>
      <c r="L1610" s="11">
        <v>0</v>
      </c>
      <c r="M1610" s="11">
        <v>0</v>
      </c>
      <c r="N1610" s="11">
        <v>1</v>
      </c>
      <c r="O1610" s="11">
        <v>2</v>
      </c>
      <c r="P1610" s="11">
        <v>1</v>
      </c>
      <c r="Q1610" s="11">
        <v>0</v>
      </c>
      <c r="R1610" s="11">
        <v>0</v>
      </c>
      <c r="S1610" s="11">
        <v>0</v>
      </c>
      <c r="T1610" s="11">
        <v>0</v>
      </c>
      <c r="U1610" s="11">
        <v>0</v>
      </c>
      <c r="V1610" s="11">
        <v>0</v>
      </c>
      <c r="W1610" s="11">
        <v>0</v>
      </c>
      <c r="X1610" s="11">
        <v>0</v>
      </c>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36">
        <v>50</v>
      </c>
      <c r="AX1610" s="36">
        <v>0.3660714285714235</v>
      </c>
      <c r="AY1610" s="36">
        <v>108</v>
      </c>
      <c r="AZ1610" s="36">
        <v>109</v>
      </c>
      <c r="BA1610" s="36">
        <v>124.58571428571427</v>
      </c>
      <c r="BB1610" s="37">
        <f>SUMPRODUCT(L1610:X1610,分數請填寫在這邊!C$7:O$7)</f>
        <v>200</v>
      </c>
    </row>
    <row r="1611" spans="1:54" x14ac:dyDescent="0.25">
      <c r="A1611" s="8" t="s">
        <v>1013</v>
      </c>
      <c r="B1611" s="8">
        <v>18</v>
      </c>
      <c r="C1611" s="10" t="s">
        <v>706</v>
      </c>
      <c r="D1611" s="10" t="s">
        <v>717</v>
      </c>
      <c r="E1611" s="10" t="s">
        <v>2148</v>
      </c>
      <c r="F1611" s="33">
        <f t="shared" si="25"/>
        <v>95.353846153846177</v>
      </c>
      <c r="G1611" s="8">
        <v>50.607692307692304</v>
      </c>
      <c r="H1611" s="8">
        <v>60.172727272727272</v>
      </c>
      <c r="I1611" s="14">
        <v>55.390209790209788</v>
      </c>
      <c r="J1611" s="14">
        <v>55.390209790209788</v>
      </c>
      <c r="K1611" s="8"/>
      <c r="L1611" s="11">
        <v>1</v>
      </c>
      <c r="M1611" s="11">
        <v>1</v>
      </c>
      <c r="N1611" s="11">
        <v>1.5</v>
      </c>
      <c r="O1611" s="11">
        <v>0</v>
      </c>
      <c r="P1611" s="11">
        <v>2</v>
      </c>
      <c r="Q1611" s="11">
        <v>0</v>
      </c>
      <c r="R1611" s="11">
        <v>0</v>
      </c>
      <c r="S1611" s="11">
        <v>0</v>
      </c>
      <c r="T1611" s="11">
        <v>0</v>
      </c>
      <c r="U1611" s="11">
        <v>0</v>
      </c>
      <c r="V1611" s="11">
        <v>0</v>
      </c>
      <c r="W1611" s="11">
        <v>0</v>
      </c>
      <c r="X1611" s="11">
        <v>0</v>
      </c>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36">
        <v>44</v>
      </c>
      <c r="AX1611" s="36">
        <v>0.23776223776224015</v>
      </c>
      <c r="AY1611" s="36">
        <v>154.5</v>
      </c>
      <c r="AZ1611" s="36">
        <v>155.5</v>
      </c>
      <c r="BA1611" s="36">
        <v>179.64615384615382</v>
      </c>
      <c r="BB1611" s="37">
        <f>SUMPRODUCT(L1611:X1611,分數請填寫在這邊!C$7:O$7)</f>
        <v>275</v>
      </c>
    </row>
    <row r="1612" spans="1:54" x14ac:dyDescent="0.25">
      <c r="A1612" s="8" t="s">
        <v>1013</v>
      </c>
      <c r="B1612" s="8">
        <v>19</v>
      </c>
      <c r="C1612" s="10" t="s">
        <v>706</v>
      </c>
      <c r="D1612" s="10" t="s">
        <v>59</v>
      </c>
      <c r="E1612" s="10" t="s">
        <v>2149</v>
      </c>
      <c r="F1612" s="33">
        <f t="shared" si="25"/>
        <v>144.71615625000001</v>
      </c>
      <c r="G1612" s="8">
        <v>37.124799999999993</v>
      </c>
      <c r="H1612" s="8">
        <v>45.334999999999994</v>
      </c>
      <c r="I1612" s="14">
        <v>41.229899999999994</v>
      </c>
      <c r="J1612" s="14">
        <v>26.537374999999997</v>
      </c>
      <c r="K1612" s="8"/>
      <c r="L1612" s="11">
        <v>0</v>
      </c>
      <c r="M1612" s="11">
        <v>1.25</v>
      </c>
      <c r="N1612" s="11">
        <v>0</v>
      </c>
      <c r="O1612" s="11">
        <v>1.5</v>
      </c>
      <c r="P1612" s="11">
        <v>0</v>
      </c>
      <c r="Q1612" s="11">
        <v>1.5</v>
      </c>
      <c r="R1612" s="11">
        <v>0</v>
      </c>
      <c r="S1612" s="11">
        <v>0</v>
      </c>
      <c r="T1612" s="11">
        <v>0</v>
      </c>
      <c r="U1612" s="11">
        <v>1</v>
      </c>
      <c r="V1612" s="11">
        <v>0</v>
      </c>
      <c r="W1612" s="11">
        <v>0</v>
      </c>
      <c r="X1612" s="11">
        <v>0</v>
      </c>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36">
        <v>26</v>
      </c>
      <c r="AX1612" s="36">
        <v>0.53737499999999727</v>
      </c>
      <c r="AY1612" s="36">
        <v>115.5</v>
      </c>
      <c r="AZ1612" s="36">
        <v>119.75</v>
      </c>
      <c r="BA1612" s="36">
        <v>117.78384374999999</v>
      </c>
      <c r="BB1612" s="37">
        <f>SUMPRODUCT(L1612:X1612,分數請填寫在這邊!C$7:O$7)</f>
        <v>262.5</v>
      </c>
    </row>
    <row r="1613" spans="1:54" x14ac:dyDescent="0.25">
      <c r="A1613" s="8" t="s">
        <v>1013</v>
      </c>
      <c r="B1613" s="8">
        <v>20</v>
      </c>
      <c r="C1613" s="10" t="s">
        <v>706</v>
      </c>
      <c r="D1613" s="10" t="s">
        <v>54</v>
      </c>
      <c r="E1613" s="10" t="s">
        <v>2150</v>
      </c>
      <c r="F1613" s="33">
        <f t="shared" si="25"/>
        <v>89.055118181818216</v>
      </c>
      <c r="G1613" s="8">
        <v>61.296363636363637</v>
      </c>
      <c r="H1613" s="8">
        <v>65.882499999999993</v>
      </c>
      <c r="I1613" s="14">
        <v>63.589431818181815</v>
      </c>
      <c r="J1613" s="14">
        <v>64.861220454545446</v>
      </c>
      <c r="K1613" s="8"/>
      <c r="L1613" s="11">
        <v>1</v>
      </c>
      <c r="M1613" s="11">
        <v>1.5</v>
      </c>
      <c r="N1613" s="11">
        <v>1.5</v>
      </c>
      <c r="O1613" s="11">
        <v>1</v>
      </c>
      <c r="P1613" s="11">
        <v>1.5</v>
      </c>
      <c r="Q1613" s="11">
        <v>0</v>
      </c>
      <c r="R1613" s="11">
        <v>0</v>
      </c>
      <c r="S1613" s="11">
        <v>0</v>
      </c>
      <c r="T1613" s="11">
        <v>0</v>
      </c>
      <c r="U1613" s="11">
        <v>0</v>
      </c>
      <c r="V1613" s="11">
        <v>0</v>
      </c>
      <c r="W1613" s="11">
        <v>0</v>
      </c>
      <c r="X1613" s="11">
        <v>0</v>
      </c>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36">
        <v>54</v>
      </c>
      <c r="AX1613" s="36">
        <v>0.48678977272727053</v>
      </c>
      <c r="AY1613" s="36">
        <v>207</v>
      </c>
      <c r="AZ1613" s="36">
        <v>208</v>
      </c>
      <c r="BA1613" s="36">
        <v>235.94488181818178</v>
      </c>
      <c r="BB1613" s="37">
        <f>SUMPRODUCT(L1613:X1613,分數請填寫在這邊!C$7:O$7)</f>
        <v>325</v>
      </c>
    </row>
    <row r="1614" spans="1:54" x14ac:dyDescent="0.25">
      <c r="A1614" s="8" t="s">
        <v>1013</v>
      </c>
      <c r="B1614" s="8">
        <v>21</v>
      </c>
      <c r="C1614" s="10" t="s">
        <v>706</v>
      </c>
      <c r="D1614" s="10" t="s">
        <v>718</v>
      </c>
      <c r="E1614" s="10" t="s">
        <v>2151</v>
      </c>
      <c r="F1614" s="33">
        <f t="shared" si="25"/>
        <v>138.6434523809524</v>
      </c>
      <c r="G1614" s="8">
        <v>47.76428571428572</v>
      </c>
      <c r="H1614" s="8">
        <v>58.044444444444444</v>
      </c>
      <c r="I1614" s="14">
        <v>52.904365079365078</v>
      </c>
      <c r="J1614" s="14">
        <v>52.904365079365078</v>
      </c>
      <c r="K1614" s="8"/>
      <c r="L1614" s="11">
        <v>1</v>
      </c>
      <c r="M1614" s="11">
        <v>1</v>
      </c>
      <c r="N1614" s="11">
        <v>2</v>
      </c>
      <c r="O1614" s="11">
        <v>1.5</v>
      </c>
      <c r="P1614" s="11">
        <v>1.5</v>
      </c>
      <c r="Q1614" s="11">
        <v>0</v>
      </c>
      <c r="R1614" s="11">
        <v>0</v>
      </c>
      <c r="S1614" s="11">
        <v>0</v>
      </c>
      <c r="T1614" s="11">
        <v>0</v>
      </c>
      <c r="U1614" s="11">
        <v>0</v>
      </c>
      <c r="V1614" s="11">
        <v>0</v>
      </c>
      <c r="W1614" s="11">
        <v>0</v>
      </c>
      <c r="X1614" s="11">
        <v>0</v>
      </c>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36">
        <v>41</v>
      </c>
      <c r="AX1614" s="36">
        <v>0.13045634920634797</v>
      </c>
      <c r="AY1614" s="36">
        <v>181.5</v>
      </c>
      <c r="AZ1614" s="36">
        <v>183</v>
      </c>
      <c r="BA1614" s="36">
        <v>211.3565476190476</v>
      </c>
      <c r="BB1614" s="37">
        <f>SUMPRODUCT(L1614:X1614,分數請填寫在這邊!C$7:O$7)</f>
        <v>350</v>
      </c>
    </row>
    <row r="1615" spans="1:54" x14ac:dyDescent="0.25">
      <c r="A1615" s="8" t="s">
        <v>1013</v>
      </c>
      <c r="B1615" s="8">
        <v>22</v>
      </c>
      <c r="C1615" s="10" t="s">
        <v>706</v>
      </c>
      <c r="D1615" s="10" t="s">
        <v>719</v>
      </c>
      <c r="E1615" s="10" t="s">
        <v>2152</v>
      </c>
      <c r="F1615" s="33">
        <f t="shared" si="25"/>
        <v>79.08508333333333</v>
      </c>
      <c r="G1615" s="8">
        <v>60.786000000000001</v>
      </c>
      <c r="H1615" s="8">
        <v>67.469333333333324</v>
      </c>
      <c r="I1615" s="14">
        <v>64.12766666666667</v>
      </c>
      <c r="J1615" s="14">
        <v>64.12766666666667</v>
      </c>
      <c r="K1615" s="8"/>
      <c r="L1615" s="11">
        <v>1</v>
      </c>
      <c r="M1615" s="11">
        <v>1.25</v>
      </c>
      <c r="N1615" s="11">
        <v>0</v>
      </c>
      <c r="O1615" s="11">
        <v>1.5</v>
      </c>
      <c r="P1615" s="11">
        <v>1.25</v>
      </c>
      <c r="Q1615" s="11">
        <v>0</v>
      </c>
      <c r="R1615" s="11">
        <v>0</v>
      </c>
      <c r="S1615" s="11">
        <v>0</v>
      </c>
      <c r="T1615" s="11">
        <v>0</v>
      </c>
      <c r="U1615" s="11">
        <v>1</v>
      </c>
      <c r="V1615" s="11">
        <v>0</v>
      </c>
      <c r="W1615" s="11">
        <v>0</v>
      </c>
      <c r="X1615" s="11">
        <v>0</v>
      </c>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36">
        <v>55</v>
      </c>
      <c r="AX1615" s="36">
        <v>0.15958333333333741</v>
      </c>
      <c r="AY1615" s="36">
        <v>199.75</v>
      </c>
      <c r="AZ1615" s="36">
        <v>204.25</v>
      </c>
      <c r="BA1615" s="36">
        <v>220.91491666666667</v>
      </c>
      <c r="BB1615" s="37">
        <f>SUMPRODUCT(L1615:X1615,分數請填寫在這邊!C$7:O$7)</f>
        <v>300</v>
      </c>
    </row>
    <row r="1616" spans="1:54" x14ac:dyDescent="0.25">
      <c r="A1616" s="8" t="s">
        <v>1013</v>
      </c>
      <c r="B1616" s="8">
        <v>23</v>
      </c>
      <c r="C1616" s="10" t="s">
        <v>706</v>
      </c>
      <c r="D1616" s="10" t="s">
        <v>55</v>
      </c>
      <c r="E1616" s="10" t="s">
        <v>2153</v>
      </c>
      <c r="F1616" s="33">
        <f t="shared" si="25"/>
        <v>68.426457142857146</v>
      </c>
      <c r="G1616" s="8">
        <v>65.239999999999995</v>
      </c>
      <c r="H1616" s="8">
        <v>67.257142857142853</v>
      </c>
      <c r="I1616" s="14">
        <v>66.248571428571424</v>
      </c>
      <c r="J1616" s="14">
        <v>67.573542857142854</v>
      </c>
      <c r="K1616" s="8"/>
      <c r="L1616" s="11">
        <v>1</v>
      </c>
      <c r="M1616" s="11">
        <v>2</v>
      </c>
      <c r="N1616" s="11">
        <v>0</v>
      </c>
      <c r="O1616" s="11">
        <v>0</v>
      </c>
      <c r="P1616" s="11">
        <v>1</v>
      </c>
      <c r="Q1616" s="11">
        <v>0</v>
      </c>
      <c r="R1616" s="11">
        <v>0</v>
      </c>
      <c r="S1616" s="11">
        <v>0</v>
      </c>
      <c r="T1616" s="11">
        <v>0</v>
      </c>
      <c r="U1616" s="11">
        <v>2</v>
      </c>
      <c r="V1616" s="11">
        <v>0</v>
      </c>
      <c r="W1616" s="11">
        <v>0</v>
      </c>
      <c r="X1616" s="11">
        <v>0</v>
      </c>
      <c r="Y1616" s="8"/>
      <c r="Z1616" s="8"/>
      <c r="AA1616" s="8" t="s">
        <v>955</v>
      </c>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36">
        <v>57</v>
      </c>
      <c r="AX1616" s="36">
        <v>0.81071428571428328</v>
      </c>
      <c r="AY1616" s="36">
        <v>206</v>
      </c>
      <c r="AZ1616" s="36">
        <v>211</v>
      </c>
      <c r="BA1616" s="36">
        <v>231.57354285714285</v>
      </c>
      <c r="BB1616" s="37">
        <f>SUMPRODUCT(L1616:X1616,分數請填寫在這邊!C$7:O$7)</f>
        <v>300</v>
      </c>
    </row>
    <row r="1617" spans="1:54" x14ac:dyDescent="0.25">
      <c r="A1617" s="8" t="s">
        <v>1014</v>
      </c>
      <c r="B1617" s="8">
        <v>1</v>
      </c>
      <c r="C1617" s="10" t="s">
        <v>720</v>
      </c>
      <c r="D1617" s="10" t="s">
        <v>22</v>
      </c>
      <c r="E1617" s="10" t="s">
        <v>2154</v>
      </c>
      <c r="F1617" s="33">
        <f t="shared" si="25"/>
        <v>-10.663690476190482</v>
      </c>
      <c r="G1617" s="8">
        <v>95.80714285714285</v>
      </c>
      <c r="H1617" s="8">
        <v>96.458333333333329</v>
      </c>
      <c r="I1617" s="14">
        <v>96.132738095238096</v>
      </c>
      <c r="J1617" s="14">
        <v>95.16592261904762</v>
      </c>
      <c r="K1617" s="8"/>
      <c r="L1617" s="11">
        <v>0</v>
      </c>
      <c r="M1617" s="11">
        <v>1</v>
      </c>
      <c r="N1617" s="11">
        <v>1</v>
      </c>
      <c r="O1617" s="11">
        <v>1</v>
      </c>
      <c r="P1617" s="11">
        <v>1</v>
      </c>
      <c r="Q1617" s="11">
        <v>1</v>
      </c>
      <c r="R1617" s="11">
        <v>0</v>
      </c>
      <c r="S1617" s="11">
        <v>0</v>
      </c>
      <c r="T1617" s="11">
        <v>0</v>
      </c>
      <c r="U1617" s="11">
        <v>0</v>
      </c>
      <c r="V1617" s="11">
        <v>0</v>
      </c>
      <c r="W1617" s="11">
        <v>0</v>
      </c>
      <c r="X1617" s="11">
        <v>0</v>
      </c>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36">
        <v>95</v>
      </c>
      <c r="AX1617" s="36">
        <v>0.1659226190476204</v>
      </c>
      <c r="AY1617" s="36">
        <v>260</v>
      </c>
      <c r="AZ1617" s="36">
        <v>264</v>
      </c>
      <c r="BA1617" s="36">
        <v>260.66369047619048</v>
      </c>
      <c r="BB1617" s="37">
        <f>SUMPRODUCT(L1617:X1617,分數請填寫在這邊!C$7:O$7)</f>
        <v>250</v>
      </c>
    </row>
    <row r="1618" spans="1:54" x14ac:dyDescent="0.25">
      <c r="A1618" s="8" t="s">
        <v>1014</v>
      </c>
      <c r="B1618" s="8">
        <v>2</v>
      </c>
      <c r="C1618" s="10" t="s">
        <v>720</v>
      </c>
      <c r="D1618" s="10" t="s">
        <v>23</v>
      </c>
      <c r="E1618" s="10" t="s">
        <v>2155</v>
      </c>
      <c r="F1618" s="33">
        <f t="shared" si="25"/>
        <v>-7.3921130952380736</v>
      </c>
      <c r="G1618" s="8">
        <v>95.157142857142858</v>
      </c>
      <c r="H1618" s="8">
        <v>96.00833333333334</v>
      </c>
      <c r="I1618" s="14">
        <v>95.582738095238099</v>
      </c>
      <c r="J1618" s="14">
        <v>94.47842261904762</v>
      </c>
      <c r="K1618" s="8"/>
      <c r="L1618" s="11">
        <v>0</v>
      </c>
      <c r="M1618" s="11">
        <v>1</v>
      </c>
      <c r="N1618" s="11">
        <v>1</v>
      </c>
      <c r="O1618" s="11">
        <v>1</v>
      </c>
      <c r="P1618" s="11">
        <v>1</v>
      </c>
      <c r="Q1618" s="11">
        <v>1</v>
      </c>
      <c r="R1618" s="11">
        <v>0</v>
      </c>
      <c r="S1618" s="11">
        <v>0</v>
      </c>
      <c r="T1618" s="11">
        <v>0</v>
      </c>
      <c r="U1618" s="11">
        <v>0</v>
      </c>
      <c r="V1618" s="11">
        <v>0</v>
      </c>
      <c r="W1618" s="11">
        <v>0</v>
      </c>
      <c r="X1618" s="11">
        <v>0</v>
      </c>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36">
        <v>94</v>
      </c>
      <c r="AX1618" s="36">
        <v>0.4784226190476204</v>
      </c>
      <c r="AY1618" s="36">
        <v>255</v>
      </c>
      <c r="AZ1618" s="36">
        <v>260</v>
      </c>
      <c r="BA1618" s="36">
        <v>257.39211309523807</v>
      </c>
      <c r="BB1618" s="37">
        <f>SUMPRODUCT(L1618:X1618,分數請填寫在這邊!C$7:O$7)</f>
        <v>250</v>
      </c>
    </row>
    <row r="1619" spans="1:54" x14ac:dyDescent="0.25">
      <c r="A1619" s="8" t="s">
        <v>1014</v>
      </c>
      <c r="B1619" s="8">
        <v>3</v>
      </c>
      <c r="C1619" s="10" t="s">
        <v>720</v>
      </c>
      <c r="D1619" s="10" t="s">
        <v>128</v>
      </c>
      <c r="E1619" s="10" t="s">
        <v>2156</v>
      </c>
      <c r="F1619" s="33">
        <f t="shared" si="25"/>
        <v>75.918873517786579</v>
      </c>
      <c r="G1619" s="8">
        <v>54.221818181818186</v>
      </c>
      <c r="H1619" s="8">
        <v>60.754782608695649</v>
      </c>
      <c r="I1619" s="14">
        <v>57.488300395256914</v>
      </c>
      <c r="J1619" s="14">
        <v>46.860375494071143</v>
      </c>
      <c r="K1619" s="8"/>
      <c r="L1619" s="11">
        <v>0</v>
      </c>
      <c r="M1619" s="11">
        <v>1</v>
      </c>
      <c r="N1619" s="11">
        <v>0</v>
      </c>
      <c r="O1619" s="11">
        <v>1.5</v>
      </c>
      <c r="P1619" s="11">
        <v>0</v>
      </c>
      <c r="Q1619" s="11">
        <v>1.5</v>
      </c>
      <c r="R1619" s="11">
        <v>0</v>
      </c>
      <c r="S1619" s="11">
        <v>0</v>
      </c>
      <c r="T1619" s="11">
        <v>0</v>
      </c>
      <c r="U1619" s="11">
        <v>0</v>
      </c>
      <c r="V1619" s="11">
        <v>0</v>
      </c>
      <c r="W1619" s="11">
        <v>0</v>
      </c>
      <c r="X1619" s="11">
        <v>0</v>
      </c>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36">
        <v>46</v>
      </c>
      <c r="AX1619" s="36">
        <v>0.86037549407114255</v>
      </c>
      <c r="AY1619" s="36">
        <v>121.5</v>
      </c>
      <c r="AZ1619" s="36">
        <v>124.5</v>
      </c>
      <c r="BA1619" s="36">
        <v>124.08112648221342</v>
      </c>
      <c r="BB1619" s="37">
        <f>SUMPRODUCT(L1619:X1619,分數請填寫在這邊!C$7:O$7)</f>
        <v>200</v>
      </c>
    </row>
    <row r="1620" spans="1:54" x14ac:dyDescent="0.25">
      <c r="A1620" s="8" t="s">
        <v>1014</v>
      </c>
      <c r="B1620" s="8">
        <v>4</v>
      </c>
      <c r="C1620" s="10" t="s">
        <v>720</v>
      </c>
      <c r="D1620" s="10" t="s">
        <v>53</v>
      </c>
      <c r="E1620" s="10" t="s">
        <v>2157</v>
      </c>
      <c r="F1620" s="33">
        <f t="shared" si="25"/>
        <v>89.295238095238091</v>
      </c>
      <c r="G1620" s="8">
        <v>5.1714285714285699</v>
      </c>
      <c r="H1620" s="8">
        <v>30.533333333333331</v>
      </c>
      <c r="I1620" s="14">
        <v>17.852380952380951</v>
      </c>
      <c r="J1620" s="14">
        <v>17.852380952380951</v>
      </c>
      <c r="K1620" s="8"/>
      <c r="L1620" s="11">
        <v>1</v>
      </c>
      <c r="M1620" s="11">
        <v>1</v>
      </c>
      <c r="N1620" s="11">
        <v>1</v>
      </c>
      <c r="O1620" s="11">
        <v>0</v>
      </c>
      <c r="P1620" s="11">
        <v>0</v>
      </c>
      <c r="Q1620" s="11">
        <v>0</v>
      </c>
      <c r="R1620" s="11">
        <v>0</v>
      </c>
      <c r="S1620" s="11">
        <v>0</v>
      </c>
      <c r="T1620" s="11">
        <v>0</v>
      </c>
      <c r="U1620" s="11">
        <v>0</v>
      </c>
      <c r="V1620" s="11">
        <v>0</v>
      </c>
      <c r="W1620" s="11">
        <v>0</v>
      </c>
      <c r="X1620" s="11">
        <v>0</v>
      </c>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36">
        <v>-3</v>
      </c>
      <c r="AX1620" s="36">
        <v>0.31547619047620401</v>
      </c>
      <c r="AY1620" s="36">
        <v>0</v>
      </c>
      <c r="AZ1620" s="36">
        <v>0</v>
      </c>
      <c r="BA1620" s="36">
        <v>60.704761904761902</v>
      </c>
      <c r="BB1620" s="37">
        <f>SUMPRODUCT(L1620:X1620,分數請填寫在這邊!C$7:O$7)</f>
        <v>150</v>
      </c>
    </row>
    <row r="1621" spans="1:54" x14ac:dyDescent="0.25">
      <c r="A1621" s="8" t="s">
        <v>1014</v>
      </c>
      <c r="B1621" s="8">
        <v>5</v>
      </c>
      <c r="C1621" s="10" t="s">
        <v>720</v>
      </c>
      <c r="D1621" s="10" t="s">
        <v>27</v>
      </c>
      <c r="E1621" s="10" t="s">
        <v>2158</v>
      </c>
      <c r="F1621" s="33">
        <f t="shared" si="25"/>
        <v>141</v>
      </c>
      <c r="G1621" s="8">
        <v>25.639999999999997</v>
      </c>
      <c r="H1621" s="8">
        <v>36.179999999999993</v>
      </c>
      <c r="I1621" s="14">
        <v>30.909999999999997</v>
      </c>
      <c r="J1621" s="14">
        <v>13.637500000000003</v>
      </c>
      <c r="K1621" s="8"/>
      <c r="L1621" s="11">
        <v>1</v>
      </c>
      <c r="M1621" s="11">
        <v>2</v>
      </c>
      <c r="N1621" s="11">
        <v>0</v>
      </c>
      <c r="O1621" s="11">
        <v>0</v>
      </c>
      <c r="P1621" s="11">
        <v>0</v>
      </c>
      <c r="Q1621" s="11">
        <v>2</v>
      </c>
      <c r="R1621" s="11">
        <v>0</v>
      </c>
      <c r="S1621" s="11">
        <v>0</v>
      </c>
      <c r="T1621" s="11">
        <v>0</v>
      </c>
      <c r="U1621" s="11">
        <v>0</v>
      </c>
      <c r="V1621" s="11">
        <v>0</v>
      </c>
      <c r="W1621" s="11">
        <v>0</v>
      </c>
      <c r="X1621" s="11">
        <v>0</v>
      </c>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36">
        <v>13</v>
      </c>
      <c r="AX1621" s="36">
        <v>0.63750000000000284</v>
      </c>
      <c r="AY1621" s="36">
        <v>109</v>
      </c>
      <c r="AZ1621" s="36">
        <v>109</v>
      </c>
      <c r="BA1621" s="36">
        <v>109</v>
      </c>
      <c r="BB1621" s="37">
        <f>SUMPRODUCT(L1621:X1621,分數請填寫在這邊!C$7:O$7)</f>
        <v>250</v>
      </c>
    </row>
    <row r="1622" spans="1:54" x14ac:dyDescent="0.25">
      <c r="A1622" s="8" t="s">
        <v>1014</v>
      </c>
      <c r="B1622" s="8">
        <v>6</v>
      </c>
      <c r="C1622" s="10" t="s">
        <v>720</v>
      </c>
      <c r="D1622" s="10" t="s">
        <v>429</v>
      </c>
      <c r="E1622" s="10" t="s">
        <v>2159</v>
      </c>
      <c r="F1622" s="33">
        <f t="shared" si="25"/>
        <v>113.43374999999996</v>
      </c>
      <c r="G1622" s="8">
        <v>6.9219999999999997</v>
      </c>
      <c r="H1622" s="8">
        <v>36.580000000000005</v>
      </c>
      <c r="I1622" s="14">
        <v>21.751000000000001</v>
      </c>
      <c r="J1622" s="14">
        <v>2.1887500000000131</v>
      </c>
      <c r="K1622" s="8"/>
      <c r="L1622" s="11">
        <v>0</v>
      </c>
      <c r="M1622" s="11">
        <v>1.5</v>
      </c>
      <c r="N1622" s="11">
        <v>0</v>
      </c>
      <c r="O1622" s="11">
        <v>0</v>
      </c>
      <c r="P1622" s="11">
        <v>1.5</v>
      </c>
      <c r="Q1622" s="11">
        <v>0</v>
      </c>
      <c r="R1622" s="11">
        <v>0</v>
      </c>
      <c r="S1622" s="11">
        <v>0</v>
      </c>
      <c r="T1622" s="11">
        <v>0</v>
      </c>
      <c r="U1622" s="11">
        <v>0</v>
      </c>
      <c r="V1622" s="11">
        <v>2</v>
      </c>
      <c r="W1622" s="11">
        <v>0</v>
      </c>
      <c r="X1622" s="11">
        <v>0</v>
      </c>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36">
        <v>2</v>
      </c>
      <c r="AX1622" s="36">
        <v>0.18875000000001307</v>
      </c>
      <c r="AY1622" s="36">
        <v>36</v>
      </c>
      <c r="AZ1622" s="36">
        <v>39</v>
      </c>
      <c r="BA1622" s="36">
        <v>36.566250000000039</v>
      </c>
      <c r="BB1622" s="37">
        <f>SUMPRODUCT(L1622:X1622,分數請填寫在這邊!C$7:O$7)</f>
        <v>150</v>
      </c>
    </row>
    <row r="1623" spans="1:54" x14ac:dyDescent="0.25">
      <c r="A1623" s="8" t="s">
        <v>1014</v>
      </c>
      <c r="B1623" s="8">
        <v>7</v>
      </c>
      <c r="C1623" s="10" t="s">
        <v>720</v>
      </c>
      <c r="D1623" s="10" t="s">
        <v>28</v>
      </c>
      <c r="E1623" s="10" t="s">
        <v>2160</v>
      </c>
      <c r="F1623" s="33">
        <f t="shared" si="25"/>
        <v>62.940625000000011</v>
      </c>
      <c r="G1623" s="8">
        <v>64.42</v>
      </c>
      <c r="H1623" s="8">
        <v>68.474999999999994</v>
      </c>
      <c r="I1623" s="14">
        <v>66.447499999999991</v>
      </c>
      <c r="J1623" s="14">
        <v>58.059374999999989</v>
      </c>
      <c r="K1623" s="8"/>
      <c r="L1623" s="11">
        <v>0</v>
      </c>
      <c r="M1623" s="11">
        <v>2</v>
      </c>
      <c r="N1623" s="11">
        <v>1</v>
      </c>
      <c r="O1623" s="11">
        <v>0</v>
      </c>
      <c r="P1623" s="11">
        <v>0</v>
      </c>
      <c r="Q1623" s="11">
        <v>1</v>
      </c>
      <c r="R1623" s="11">
        <v>0</v>
      </c>
      <c r="S1623" s="11">
        <v>0</v>
      </c>
      <c r="T1623" s="11">
        <v>0</v>
      </c>
      <c r="U1623" s="11">
        <v>0</v>
      </c>
      <c r="V1623" s="11">
        <v>0</v>
      </c>
      <c r="W1623" s="11">
        <v>0</v>
      </c>
      <c r="X1623" s="11">
        <v>0</v>
      </c>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36">
        <v>58</v>
      </c>
      <c r="AX1623" s="36">
        <v>5.9374999999988631E-2</v>
      </c>
      <c r="AY1623" s="36">
        <v>137</v>
      </c>
      <c r="AZ1623" s="36">
        <v>138</v>
      </c>
      <c r="BA1623" s="36">
        <v>137.05937499999999</v>
      </c>
      <c r="BB1623" s="37">
        <f>SUMPRODUCT(L1623:X1623,分數請填寫在這邊!C$7:O$7)</f>
        <v>200</v>
      </c>
    </row>
    <row r="1624" spans="1:54" x14ac:dyDescent="0.25">
      <c r="A1624" s="8" t="s">
        <v>1014</v>
      </c>
      <c r="B1624" s="8">
        <v>8</v>
      </c>
      <c r="C1624" s="10" t="s">
        <v>720</v>
      </c>
      <c r="D1624" s="10" t="s">
        <v>2719</v>
      </c>
      <c r="E1624" s="10" t="s">
        <v>3075</v>
      </c>
      <c r="F1624" s="33">
        <f t="shared" si="25"/>
        <v>152.5</v>
      </c>
      <c r="G1624" s="8">
        <v>5</v>
      </c>
      <c r="H1624" s="8">
        <v>30</v>
      </c>
      <c r="I1624" s="14">
        <v>17.5</v>
      </c>
      <c r="J1624" s="14">
        <v>17.5</v>
      </c>
      <c r="K1624" s="8"/>
      <c r="L1624" s="11">
        <v>0</v>
      </c>
      <c r="M1624" s="11">
        <v>1</v>
      </c>
      <c r="N1624" s="11">
        <v>0</v>
      </c>
      <c r="O1624" s="11">
        <v>2</v>
      </c>
      <c r="P1624" s="11">
        <v>0</v>
      </c>
      <c r="Q1624" s="11">
        <v>0</v>
      </c>
      <c r="R1624" s="11">
        <v>0</v>
      </c>
      <c r="S1624" s="11">
        <v>0</v>
      </c>
      <c r="T1624" s="11">
        <v>0</v>
      </c>
      <c r="U1624" s="11">
        <v>1.5</v>
      </c>
      <c r="V1624" s="11">
        <v>0</v>
      </c>
      <c r="W1624" s="11">
        <v>0</v>
      </c>
      <c r="X1624" s="11">
        <v>0</v>
      </c>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36">
        <v>-4</v>
      </c>
      <c r="AX1624" s="36">
        <v>0.875</v>
      </c>
      <c r="AY1624" s="36">
        <v>0</v>
      </c>
      <c r="AZ1624" s="36">
        <v>0</v>
      </c>
      <c r="BA1624" s="36">
        <v>72.5</v>
      </c>
      <c r="BB1624" s="37">
        <f>SUMPRODUCT(L1624:X1624,分數請填寫在這邊!C$7:O$7)</f>
        <v>225</v>
      </c>
    </row>
    <row r="1625" spans="1:54" x14ac:dyDescent="0.25">
      <c r="A1625" s="8" t="s">
        <v>1014</v>
      </c>
      <c r="B1625" s="8">
        <v>9</v>
      </c>
      <c r="C1625" s="10" t="s">
        <v>720</v>
      </c>
      <c r="D1625" s="10" t="s">
        <v>721</v>
      </c>
      <c r="E1625" s="10" t="s">
        <v>2161</v>
      </c>
      <c r="F1625" s="33">
        <f t="shared" si="25"/>
        <v>250</v>
      </c>
      <c r="G1625" s="8">
        <v>6.8645161290322569</v>
      </c>
      <c r="H1625" s="8">
        <v>28.572000000000003</v>
      </c>
      <c r="I1625" s="14">
        <v>17.718258064516128</v>
      </c>
      <c r="J1625" s="14">
        <v>-2.852177419354831</v>
      </c>
      <c r="K1625" s="8"/>
      <c r="L1625" s="11">
        <v>1</v>
      </c>
      <c r="M1625" s="11">
        <v>2</v>
      </c>
      <c r="N1625" s="11">
        <v>0</v>
      </c>
      <c r="O1625" s="11">
        <v>0</v>
      </c>
      <c r="P1625" s="11">
        <v>0</v>
      </c>
      <c r="Q1625" s="11">
        <v>2</v>
      </c>
      <c r="R1625" s="11">
        <v>0</v>
      </c>
      <c r="S1625" s="11">
        <v>0</v>
      </c>
      <c r="T1625" s="11">
        <v>0</v>
      </c>
      <c r="U1625" s="11">
        <v>0</v>
      </c>
      <c r="V1625" s="11">
        <v>0</v>
      </c>
      <c r="W1625" s="11">
        <v>0</v>
      </c>
      <c r="X1625" s="11">
        <v>0</v>
      </c>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36">
        <v>-3</v>
      </c>
      <c r="AX1625" s="36">
        <v>0.14782258064516896</v>
      </c>
      <c r="AY1625" s="36">
        <v>0</v>
      </c>
      <c r="AZ1625" s="36">
        <v>0</v>
      </c>
      <c r="BA1625" s="36">
        <v>0</v>
      </c>
      <c r="BB1625" s="37">
        <f>SUMPRODUCT(L1625:X1625,分數請填寫在這邊!C$7:O$7)</f>
        <v>250</v>
      </c>
    </row>
    <row r="1626" spans="1:54" x14ac:dyDescent="0.25">
      <c r="A1626" s="8" t="s">
        <v>1014</v>
      </c>
      <c r="B1626" s="8">
        <v>10</v>
      </c>
      <c r="C1626" s="10" t="s">
        <v>720</v>
      </c>
      <c r="D1626" s="10" t="s">
        <v>546</v>
      </c>
      <c r="E1626" s="10" t="s">
        <v>2162</v>
      </c>
      <c r="F1626" s="33">
        <f t="shared" si="25"/>
        <v>150</v>
      </c>
      <c r="G1626" s="8">
        <v>5.4375</v>
      </c>
      <c r="H1626" s="8">
        <v>15.5</v>
      </c>
      <c r="I1626" s="14">
        <v>10.46875</v>
      </c>
      <c r="J1626" s="14">
        <v>-11.9140625</v>
      </c>
      <c r="K1626" s="8"/>
      <c r="L1626" s="11">
        <v>2</v>
      </c>
      <c r="M1626" s="11">
        <v>1</v>
      </c>
      <c r="N1626" s="11">
        <v>0</v>
      </c>
      <c r="O1626" s="11">
        <v>0</v>
      </c>
      <c r="P1626" s="11">
        <v>0</v>
      </c>
      <c r="Q1626" s="11">
        <v>0</v>
      </c>
      <c r="R1626" s="11">
        <v>0</v>
      </c>
      <c r="S1626" s="11">
        <v>0</v>
      </c>
      <c r="T1626" s="11">
        <v>1</v>
      </c>
      <c r="U1626" s="11">
        <v>0</v>
      </c>
      <c r="V1626" s="11">
        <v>0</v>
      </c>
      <c r="W1626" s="11">
        <v>0</v>
      </c>
      <c r="X1626" s="11">
        <v>0</v>
      </c>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36">
        <v>-12</v>
      </c>
      <c r="AX1626" s="36">
        <v>8.59375E-2</v>
      </c>
      <c r="AY1626" s="36">
        <v>0</v>
      </c>
      <c r="AZ1626" s="36">
        <v>0</v>
      </c>
      <c r="BA1626" s="36">
        <v>0</v>
      </c>
      <c r="BB1626" s="37">
        <f>SUMPRODUCT(L1626:X1626,分數請填寫在這邊!C$7:O$7)</f>
        <v>150</v>
      </c>
    </row>
    <row r="1627" spans="1:54" x14ac:dyDescent="0.25">
      <c r="A1627" s="8" t="s">
        <v>1014</v>
      </c>
      <c r="B1627" s="8">
        <v>11</v>
      </c>
      <c r="C1627" s="10" t="s">
        <v>720</v>
      </c>
      <c r="D1627" s="10" t="s">
        <v>722</v>
      </c>
      <c r="E1627" s="10" t="s">
        <v>2163</v>
      </c>
      <c r="F1627" s="33">
        <f t="shared" si="25"/>
        <v>200</v>
      </c>
      <c r="G1627" s="8">
        <v>6.75</v>
      </c>
      <c r="H1627" s="8">
        <v>23.799999999999997</v>
      </c>
      <c r="I1627" s="14">
        <v>15.274999999999999</v>
      </c>
      <c r="J1627" s="14">
        <v>-5.9062499999999858</v>
      </c>
      <c r="K1627" s="8"/>
      <c r="L1627" s="11">
        <v>2</v>
      </c>
      <c r="M1627" s="11">
        <v>2</v>
      </c>
      <c r="N1627" s="11">
        <v>0</v>
      </c>
      <c r="O1627" s="11">
        <v>0</v>
      </c>
      <c r="P1627" s="11">
        <v>0</v>
      </c>
      <c r="Q1627" s="11">
        <v>0</v>
      </c>
      <c r="R1627" s="11">
        <v>0</v>
      </c>
      <c r="S1627" s="11">
        <v>0</v>
      </c>
      <c r="T1627" s="11">
        <v>1.5</v>
      </c>
      <c r="U1627" s="11">
        <v>0</v>
      </c>
      <c r="V1627" s="11">
        <v>0</v>
      </c>
      <c r="W1627" s="11">
        <v>0</v>
      </c>
      <c r="X1627" s="11">
        <v>0</v>
      </c>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36">
        <v>-6</v>
      </c>
      <c r="AX1627" s="36">
        <v>9.3750000000014211E-2</v>
      </c>
      <c r="AY1627" s="36">
        <v>0</v>
      </c>
      <c r="AZ1627" s="36">
        <v>0</v>
      </c>
      <c r="BA1627" s="36">
        <v>0</v>
      </c>
      <c r="BB1627" s="37">
        <f>SUMPRODUCT(L1627:X1627,分數請填寫在這邊!C$7:O$7)</f>
        <v>200</v>
      </c>
    </row>
    <row r="1628" spans="1:54" x14ac:dyDescent="0.25">
      <c r="A1628" s="8" t="s">
        <v>1014</v>
      </c>
      <c r="B1628" s="8">
        <v>12</v>
      </c>
      <c r="C1628" s="10" t="s">
        <v>720</v>
      </c>
      <c r="D1628" s="10" t="s">
        <v>21</v>
      </c>
      <c r="E1628" s="10" t="s">
        <v>2164</v>
      </c>
      <c r="F1628" s="33">
        <f t="shared" si="25"/>
        <v>125</v>
      </c>
      <c r="G1628" s="8">
        <v>6.0333333333333314</v>
      </c>
      <c r="H1628" s="8">
        <v>25.905999999999995</v>
      </c>
      <c r="I1628" s="14">
        <v>15.969666666666663</v>
      </c>
      <c r="J1628" s="14">
        <v>-5.0379166666666606</v>
      </c>
      <c r="K1628" s="8"/>
      <c r="L1628" s="11">
        <v>1.5</v>
      </c>
      <c r="M1628" s="11">
        <v>1</v>
      </c>
      <c r="N1628" s="11">
        <v>0</v>
      </c>
      <c r="O1628" s="11">
        <v>0</v>
      </c>
      <c r="P1628" s="11">
        <v>0</v>
      </c>
      <c r="Q1628" s="11">
        <v>0</v>
      </c>
      <c r="R1628" s="11">
        <v>0</v>
      </c>
      <c r="S1628" s="11">
        <v>0</v>
      </c>
      <c r="T1628" s="11">
        <v>1.5</v>
      </c>
      <c r="U1628" s="11">
        <v>0</v>
      </c>
      <c r="V1628" s="11">
        <v>0</v>
      </c>
      <c r="W1628" s="11">
        <v>0</v>
      </c>
      <c r="X1628" s="11">
        <v>0</v>
      </c>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36">
        <v>-6</v>
      </c>
      <c r="AX1628" s="36">
        <v>0.9620833333333394</v>
      </c>
      <c r="AY1628" s="36">
        <v>0</v>
      </c>
      <c r="AZ1628" s="36">
        <v>0</v>
      </c>
      <c r="BA1628" s="36">
        <v>0</v>
      </c>
      <c r="BB1628" s="37">
        <f>SUMPRODUCT(L1628:X1628,分數請填寫在這邊!C$7:O$7)</f>
        <v>125</v>
      </c>
    </row>
    <row r="1629" spans="1:54" x14ac:dyDescent="0.25">
      <c r="A1629" s="8" t="s">
        <v>1014</v>
      </c>
      <c r="B1629" s="8">
        <v>13</v>
      </c>
      <c r="C1629" s="10" t="s">
        <v>720</v>
      </c>
      <c r="D1629" s="10" t="s">
        <v>723</v>
      </c>
      <c r="E1629" s="10" t="s">
        <v>2165</v>
      </c>
      <c r="F1629" s="33">
        <f t="shared" si="25"/>
        <v>128.41499999999891</v>
      </c>
      <c r="G1629" s="8">
        <v>7.419999999999999</v>
      </c>
      <c r="H1629" s="8">
        <v>33.576000000000001</v>
      </c>
      <c r="I1629" s="14">
        <v>20.498000000000001</v>
      </c>
      <c r="J1629" s="14">
        <v>0.62250000000001648</v>
      </c>
      <c r="K1629" s="8"/>
      <c r="L1629" s="11">
        <v>2</v>
      </c>
      <c r="M1629" s="11">
        <v>1.5</v>
      </c>
      <c r="N1629" s="11">
        <v>0</v>
      </c>
      <c r="O1629" s="11">
        <v>0</v>
      </c>
      <c r="P1629" s="11">
        <v>0</v>
      </c>
      <c r="Q1629" s="11">
        <v>0</v>
      </c>
      <c r="R1629" s="11">
        <v>0</v>
      </c>
      <c r="S1629" s="11">
        <v>0</v>
      </c>
      <c r="T1629" s="11">
        <v>1.5</v>
      </c>
      <c r="U1629" s="11">
        <v>0</v>
      </c>
      <c r="V1629" s="11">
        <v>0</v>
      </c>
      <c r="W1629" s="11">
        <v>0</v>
      </c>
      <c r="X1629" s="11">
        <v>0</v>
      </c>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36">
        <v>0</v>
      </c>
      <c r="AX1629" s="36">
        <v>0.62250000000001648</v>
      </c>
      <c r="AY1629" s="36">
        <v>5.5</v>
      </c>
      <c r="AZ1629" s="36">
        <v>71.5</v>
      </c>
      <c r="BA1629" s="36">
        <v>46.585000000001088</v>
      </c>
      <c r="BB1629" s="37">
        <f>SUMPRODUCT(L1629:X1629,分數請填寫在這邊!C$7:O$7)</f>
        <v>175</v>
      </c>
    </row>
    <row r="1630" spans="1:54" x14ac:dyDescent="0.25">
      <c r="A1630" s="8" t="s">
        <v>1014</v>
      </c>
      <c r="B1630" s="8">
        <v>14</v>
      </c>
      <c r="C1630" s="10" t="s">
        <v>720</v>
      </c>
      <c r="D1630" s="10" t="s">
        <v>724</v>
      </c>
      <c r="E1630" s="10" t="s">
        <v>2166</v>
      </c>
      <c r="F1630" s="33">
        <f t="shared" si="25"/>
        <v>100</v>
      </c>
      <c r="G1630" s="8">
        <v>6.4500000000000028</v>
      </c>
      <c r="H1630" s="8">
        <v>8.7749999999999986</v>
      </c>
      <c r="I1630" s="14">
        <v>7.6125000000000007</v>
      </c>
      <c r="J1630" s="14">
        <v>-15.484375</v>
      </c>
      <c r="K1630" s="8"/>
      <c r="L1630" s="11">
        <v>2</v>
      </c>
      <c r="M1630" s="11">
        <v>0</v>
      </c>
      <c r="N1630" s="11">
        <v>0</v>
      </c>
      <c r="O1630" s="11">
        <v>0</v>
      </c>
      <c r="P1630" s="11">
        <v>0</v>
      </c>
      <c r="Q1630" s="11">
        <v>0</v>
      </c>
      <c r="R1630" s="11">
        <v>0</v>
      </c>
      <c r="S1630" s="11">
        <v>0</v>
      </c>
      <c r="T1630" s="11">
        <v>1</v>
      </c>
      <c r="U1630" s="11">
        <v>0</v>
      </c>
      <c r="V1630" s="11">
        <v>0</v>
      </c>
      <c r="W1630" s="11">
        <v>1</v>
      </c>
      <c r="X1630" s="11">
        <v>0</v>
      </c>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36">
        <v>-16</v>
      </c>
      <c r="AX1630" s="36">
        <v>0.515625</v>
      </c>
      <c r="AY1630" s="36">
        <v>0</v>
      </c>
      <c r="AZ1630" s="36">
        <v>0</v>
      </c>
      <c r="BA1630" s="36">
        <v>0</v>
      </c>
      <c r="BB1630" s="37">
        <f>SUMPRODUCT(L1630:X1630,分數請填寫在這邊!C$7:O$7)</f>
        <v>100</v>
      </c>
    </row>
    <row r="1631" spans="1:54" x14ac:dyDescent="0.25">
      <c r="A1631" s="8" t="s">
        <v>1014</v>
      </c>
      <c r="B1631" s="8">
        <v>15</v>
      </c>
      <c r="C1631" s="10" t="s">
        <v>720</v>
      </c>
      <c r="D1631" s="10" t="s">
        <v>725</v>
      </c>
      <c r="E1631" s="10" t="s">
        <v>2167</v>
      </c>
      <c r="F1631" s="33">
        <f t="shared" si="25"/>
        <v>100</v>
      </c>
      <c r="G1631" s="8">
        <v>5.8125</v>
      </c>
      <c r="H1631" s="8">
        <v>14.5</v>
      </c>
      <c r="I1631" s="14">
        <v>10.15625</v>
      </c>
      <c r="J1631" s="14">
        <v>-12.3046875</v>
      </c>
      <c r="K1631" s="8"/>
      <c r="L1631" s="11">
        <v>2</v>
      </c>
      <c r="M1631" s="11">
        <v>0</v>
      </c>
      <c r="N1631" s="11">
        <v>0</v>
      </c>
      <c r="O1631" s="11">
        <v>0</v>
      </c>
      <c r="P1631" s="11">
        <v>0</v>
      </c>
      <c r="Q1631" s="11">
        <v>0</v>
      </c>
      <c r="R1631" s="11">
        <v>0</v>
      </c>
      <c r="S1631" s="11">
        <v>0</v>
      </c>
      <c r="T1631" s="11">
        <v>1</v>
      </c>
      <c r="U1631" s="11">
        <v>0</v>
      </c>
      <c r="V1631" s="11">
        <v>0</v>
      </c>
      <c r="W1631" s="11">
        <v>1</v>
      </c>
      <c r="X1631" s="11">
        <v>0</v>
      </c>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36">
        <v>-13</v>
      </c>
      <c r="AX1631" s="36">
        <v>0.6953125</v>
      </c>
      <c r="AY1631" s="36">
        <v>0</v>
      </c>
      <c r="AZ1631" s="36">
        <v>0</v>
      </c>
      <c r="BA1631" s="36">
        <v>0</v>
      </c>
      <c r="BB1631" s="37">
        <f>SUMPRODUCT(L1631:X1631,分數請填寫在這邊!C$7:O$7)</f>
        <v>100</v>
      </c>
    </row>
    <row r="1632" spans="1:54" x14ac:dyDescent="0.25">
      <c r="A1632" s="8" t="s">
        <v>1014</v>
      </c>
      <c r="B1632" s="8">
        <v>16</v>
      </c>
      <c r="C1632" s="10" t="s">
        <v>720</v>
      </c>
      <c r="D1632" s="10" t="s">
        <v>2</v>
      </c>
      <c r="E1632" s="10" t="s">
        <v>3076</v>
      </c>
      <c r="F1632" s="33">
        <f t="shared" si="25"/>
        <v>175</v>
      </c>
      <c r="G1632" s="8">
        <v>5</v>
      </c>
      <c r="H1632" s="8">
        <v>15</v>
      </c>
      <c r="I1632" s="14">
        <v>10</v>
      </c>
      <c r="J1632" s="14">
        <v>-12.5</v>
      </c>
      <c r="K1632" s="8"/>
      <c r="L1632" s="11">
        <v>1.5</v>
      </c>
      <c r="M1632" s="11">
        <v>2</v>
      </c>
      <c r="N1632" s="11">
        <v>0</v>
      </c>
      <c r="O1632" s="11">
        <v>0</v>
      </c>
      <c r="P1632" s="11">
        <v>0</v>
      </c>
      <c r="Q1632" s="11">
        <v>0</v>
      </c>
      <c r="R1632" s="11">
        <v>0</v>
      </c>
      <c r="S1632" s="11">
        <v>0</v>
      </c>
      <c r="T1632" s="11">
        <v>1</v>
      </c>
      <c r="U1632" s="11">
        <v>0</v>
      </c>
      <c r="V1632" s="11">
        <v>0</v>
      </c>
      <c r="W1632" s="11">
        <v>0</v>
      </c>
      <c r="X1632" s="11">
        <v>0</v>
      </c>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36">
        <v>-13</v>
      </c>
      <c r="AX1632" s="36">
        <v>0.5</v>
      </c>
      <c r="AY1632" s="36">
        <v>0</v>
      </c>
      <c r="AZ1632" s="36">
        <v>0</v>
      </c>
      <c r="BA1632" s="36">
        <v>0</v>
      </c>
      <c r="BB1632" s="37">
        <f>SUMPRODUCT(L1632:X1632,分數請填寫在這邊!C$7:O$7)</f>
        <v>175</v>
      </c>
    </row>
    <row r="1633" spans="1:54" x14ac:dyDescent="0.25">
      <c r="A1633" s="8" t="s">
        <v>1014</v>
      </c>
      <c r="B1633" s="8">
        <v>17</v>
      </c>
      <c r="C1633" s="10" t="s">
        <v>720</v>
      </c>
      <c r="D1633" s="10" t="s">
        <v>927</v>
      </c>
      <c r="E1633" s="10" t="s">
        <v>2417</v>
      </c>
      <c r="F1633" s="33">
        <f t="shared" si="25"/>
        <v>150</v>
      </c>
      <c r="G1633" s="8">
        <v>16.575000000000003</v>
      </c>
      <c r="H1633" s="8">
        <v>20</v>
      </c>
      <c r="I1633" s="14">
        <v>18.287500000000001</v>
      </c>
      <c r="J1633" s="14">
        <v>-2.140625</v>
      </c>
      <c r="K1633" s="8"/>
      <c r="L1633" s="11">
        <v>1</v>
      </c>
      <c r="M1633" s="11">
        <v>2</v>
      </c>
      <c r="N1633" s="11">
        <v>0</v>
      </c>
      <c r="O1633" s="11">
        <v>0</v>
      </c>
      <c r="P1633" s="11">
        <v>0</v>
      </c>
      <c r="Q1633" s="11">
        <v>0</v>
      </c>
      <c r="R1633" s="11">
        <v>0</v>
      </c>
      <c r="S1633" s="11">
        <v>0</v>
      </c>
      <c r="T1633" s="11">
        <v>1</v>
      </c>
      <c r="U1633" s="11">
        <v>0</v>
      </c>
      <c r="V1633" s="11">
        <v>0</v>
      </c>
      <c r="W1633" s="11">
        <v>0</v>
      </c>
      <c r="X1633" s="11">
        <v>0</v>
      </c>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36">
        <v>-3</v>
      </c>
      <c r="AX1633" s="36">
        <v>0.859375</v>
      </c>
      <c r="AY1633" s="36">
        <v>0</v>
      </c>
      <c r="AZ1633" s="36">
        <v>0</v>
      </c>
      <c r="BA1633" s="36">
        <v>0</v>
      </c>
      <c r="BB1633" s="37">
        <f>SUMPRODUCT(L1633:X1633,分數請填寫在這邊!C$7:O$7)</f>
        <v>150</v>
      </c>
    </row>
    <row r="1634" spans="1:54" x14ac:dyDescent="0.25">
      <c r="A1634" s="8" t="s">
        <v>1015</v>
      </c>
      <c r="B1634" s="8">
        <v>1</v>
      </c>
      <c r="C1634" s="10" t="s">
        <v>726</v>
      </c>
      <c r="D1634" s="10" t="s">
        <v>22</v>
      </c>
      <c r="E1634" s="10" t="s">
        <v>2168</v>
      </c>
      <c r="F1634" s="33">
        <f t="shared" si="25"/>
        <v>-25.643830128205195</v>
      </c>
      <c r="G1634" s="8">
        <v>98.208333333333329</v>
      </c>
      <c r="H1634" s="8">
        <v>98.157692307692315</v>
      </c>
      <c r="I1634" s="14">
        <v>98.183012820512829</v>
      </c>
      <c r="J1634" s="14">
        <v>97.728766025641036</v>
      </c>
      <c r="K1634" s="8"/>
      <c r="L1634" s="11">
        <v>0</v>
      </c>
      <c r="M1634" s="11">
        <v>1</v>
      </c>
      <c r="N1634" s="11">
        <v>0</v>
      </c>
      <c r="O1634" s="11">
        <v>1</v>
      </c>
      <c r="P1634" s="11">
        <v>1</v>
      </c>
      <c r="Q1634" s="11">
        <v>1</v>
      </c>
      <c r="R1634" s="11">
        <v>0</v>
      </c>
      <c r="S1634" s="11">
        <v>0</v>
      </c>
      <c r="T1634" s="11">
        <v>0</v>
      </c>
      <c r="U1634" s="11">
        <v>1</v>
      </c>
      <c r="V1634" s="11">
        <v>0</v>
      </c>
      <c r="W1634" s="11">
        <v>0</v>
      </c>
      <c r="X1634" s="11">
        <v>0</v>
      </c>
      <c r="Y1634" s="8"/>
      <c r="Z1634" s="8"/>
      <c r="AA1634" s="8" t="s">
        <v>957</v>
      </c>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36">
        <v>97</v>
      </c>
      <c r="AX1634" s="36">
        <v>0.72876602564103621</v>
      </c>
      <c r="AY1634" s="36">
        <v>272</v>
      </c>
      <c r="AZ1634" s="36">
        <v>277</v>
      </c>
      <c r="BA1634" s="36">
        <v>275.6438301282052</v>
      </c>
      <c r="BB1634" s="37">
        <f>SUMPRODUCT(L1634:X1634,分數請填寫在這邊!C$7:O$7)</f>
        <v>250</v>
      </c>
    </row>
    <row r="1635" spans="1:54" x14ac:dyDescent="0.25">
      <c r="A1635" s="8" t="s">
        <v>1015</v>
      </c>
      <c r="B1635" s="8">
        <v>2</v>
      </c>
      <c r="C1635" s="10" t="s">
        <v>726</v>
      </c>
      <c r="D1635" s="10" t="s">
        <v>23</v>
      </c>
      <c r="E1635" s="10" t="s">
        <v>2169</v>
      </c>
      <c r="F1635" s="33">
        <f t="shared" si="25"/>
        <v>-10.741071428571445</v>
      </c>
      <c r="G1635" s="8">
        <v>95.271428571428572</v>
      </c>
      <c r="H1635" s="8">
        <v>96.225000000000009</v>
      </c>
      <c r="I1635" s="14">
        <v>95.748214285714283</v>
      </c>
      <c r="J1635" s="14">
        <v>94.685267857142861</v>
      </c>
      <c r="K1635" s="8"/>
      <c r="L1635" s="11">
        <v>0</v>
      </c>
      <c r="M1635" s="11">
        <v>1</v>
      </c>
      <c r="N1635" s="11">
        <v>0</v>
      </c>
      <c r="O1635" s="11">
        <v>1</v>
      </c>
      <c r="P1635" s="11">
        <v>1</v>
      </c>
      <c r="Q1635" s="11">
        <v>1</v>
      </c>
      <c r="R1635" s="11">
        <v>0</v>
      </c>
      <c r="S1635" s="11">
        <v>0</v>
      </c>
      <c r="T1635" s="11">
        <v>0</v>
      </c>
      <c r="U1635" s="11">
        <v>1</v>
      </c>
      <c r="V1635" s="11">
        <v>0</v>
      </c>
      <c r="W1635" s="11">
        <v>0</v>
      </c>
      <c r="X1635" s="11">
        <v>0</v>
      </c>
      <c r="Y1635" s="8"/>
      <c r="Z1635" s="8"/>
      <c r="AA1635" s="8" t="s">
        <v>957</v>
      </c>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36">
        <v>94</v>
      </c>
      <c r="AX1635" s="36">
        <v>0.6852678571428612</v>
      </c>
      <c r="AY1635" s="36">
        <v>258</v>
      </c>
      <c r="AZ1635" s="36">
        <v>262</v>
      </c>
      <c r="BA1635" s="36">
        <v>260.74107142857144</v>
      </c>
      <c r="BB1635" s="37">
        <f>SUMPRODUCT(L1635:X1635,分數請填寫在這邊!C$7:O$7)</f>
        <v>250</v>
      </c>
    </row>
    <row r="1636" spans="1:54" x14ac:dyDescent="0.25">
      <c r="A1636" s="8" t="s">
        <v>1015</v>
      </c>
      <c r="B1636" s="8">
        <v>3</v>
      </c>
      <c r="C1636" s="10" t="s">
        <v>726</v>
      </c>
      <c r="D1636" s="10" t="s">
        <v>24</v>
      </c>
      <c r="E1636" s="10" t="s">
        <v>2170</v>
      </c>
      <c r="F1636" s="33">
        <f t="shared" si="25"/>
        <v>-13.464285714285779</v>
      </c>
      <c r="G1636" s="8">
        <v>96.385714285714286</v>
      </c>
      <c r="H1636" s="8">
        <v>97</v>
      </c>
      <c r="I1636" s="14">
        <v>96.69285714285715</v>
      </c>
      <c r="J1636" s="14">
        <v>95.866071428571445</v>
      </c>
      <c r="K1636" s="8"/>
      <c r="L1636" s="11">
        <v>0</v>
      </c>
      <c r="M1636" s="11">
        <v>1</v>
      </c>
      <c r="N1636" s="11">
        <v>1</v>
      </c>
      <c r="O1636" s="11">
        <v>1</v>
      </c>
      <c r="P1636" s="11">
        <v>1</v>
      </c>
      <c r="Q1636" s="11">
        <v>1</v>
      </c>
      <c r="R1636" s="11">
        <v>0</v>
      </c>
      <c r="S1636" s="11">
        <v>0</v>
      </c>
      <c r="T1636" s="11">
        <v>0</v>
      </c>
      <c r="U1636" s="11">
        <v>0</v>
      </c>
      <c r="V1636" s="11">
        <v>0</v>
      </c>
      <c r="W1636" s="11">
        <v>0</v>
      </c>
      <c r="X1636" s="11">
        <v>0</v>
      </c>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36">
        <v>95</v>
      </c>
      <c r="AX1636" s="36">
        <v>0.86607142857144481</v>
      </c>
      <c r="AY1636" s="36">
        <v>260</v>
      </c>
      <c r="AZ1636" s="36">
        <v>264</v>
      </c>
      <c r="BA1636" s="36">
        <v>263.46428571428578</v>
      </c>
      <c r="BB1636" s="37">
        <f>SUMPRODUCT(L1636:X1636,分數請填寫在這邊!C$7:O$7)</f>
        <v>250</v>
      </c>
    </row>
    <row r="1637" spans="1:54" x14ac:dyDescent="0.25">
      <c r="A1637" s="8" t="s">
        <v>1015</v>
      </c>
      <c r="B1637" s="8">
        <v>4</v>
      </c>
      <c r="C1637" s="10" t="s">
        <v>726</v>
      </c>
      <c r="D1637" s="10" t="s">
        <v>727</v>
      </c>
      <c r="E1637" s="10" t="s">
        <v>2171</v>
      </c>
      <c r="F1637" s="33">
        <f t="shared" si="25"/>
        <v>-1.1907894736841627</v>
      </c>
      <c r="G1637" s="8">
        <v>92.36999999999999</v>
      </c>
      <c r="H1637" s="8">
        <v>92.98</v>
      </c>
      <c r="I1637" s="14">
        <v>92.674999999999997</v>
      </c>
      <c r="J1637" s="14">
        <v>92.28947368421052</v>
      </c>
      <c r="K1637" s="8"/>
      <c r="L1637" s="11">
        <v>1</v>
      </c>
      <c r="M1637" s="11">
        <v>1.5</v>
      </c>
      <c r="N1637" s="11">
        <v>1</v>
      </c>
      <c r="O1637" s="11">
        <v>1.25</v>
      </c>
      <c r="P1637" s="11">
        <v>0</v>
      </c>
      <c r="Q1637" s="11">
        <v>1.5</v>
      </c>
      <c r="R1637" s="11">
        <v>0</v>
      </c>
      <c r="S1637" s="11">
        <v>0</v>
      </c>
      <c r="T1637" s="11">
        <v>0</v>
      </c>
      <c r="U1637" s="11">
        <v>0</v>
      </c>
      <c r="V1637" s="11">
        <v>0</v>
      </c>
      <c r="W1637" s="11">
        <v>0</v>
      </c>
      <c r="X1637" s="11">
        <v>0</v>
      </c>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36">
        <v>92</v>
      </c>
      <c r="AX1637" s="36">
        <v>0.28947368421052033</v>
      </c>
      <c r="AY1637" s="36">
        <v>312.75</v>
      </c>
      <c r="AZ1637" s="36">
        <v>316</v>
      </c>
      <c r="BA1637" s="36">
        <v>313.69078947368416</v>
      </c>
      <c r="BB1637" s="37">
        <f>SUMPRODUCT(L1637:X1637,分數請填寫在這邊!C$7:O$7)</f>
        <v>312.5</v>
      </c>
    </row>
    <row r="1638" spans="1:54" x14ac:dyDescent="0.25">
      <c r="A1638" s="8" t="s">
        <v>1015</v>
      </c>
      <c r="B1638" s="8">
        <v>5</v>
      </c>
      <c r="C1638" s="10" t="s">
        <v>726</v>
      </c>
      <c r="D1638" s="10" t="s">
        <v>728</v>
      </c>
      <c r="E1638" s="10" t="s">
        <v>2172</v>
      </c>
      <c r="F1638" s="33">
        <f t="shared" si="25"/>
        <v>-4.7388888888889369</v>
      </c>
      <c r="G1638" s="8">
        <v>92.954285714285717</v>
      </c>
      <c r="H1638" s="8">
        <v>94.194074074074081</v>
      </c>
      <c r="I1638" s="14">
        <v>93.574179894179906</v>
      </c>
      <c r="J1638" s="14">
        <v>93.235978835978841</v>
      </c>
      <c r="K1638" s="8"/>
      <c r="L1638" s="11">
        <v>1</v>
      </c>
      <c r="M1638" s="11">
        <v>1.5</v>
      </c>
      <c r="N1638" s="11">
        <v>1</v>
      </c>
      <c r="O1638" s="11">
        <v>1.25</v>
      </c>
      <c r="P1638" s="11">
        <v>0</v>
      </c>
      <c r="Q1638" s="11">
        <v>1.5</v>
      </c>
      <c r="R1638" s="11">
        <v>0</v>
      </c>
      <c r="S1638" s="11">
        <v>0</v>
      </c>
      <c r="T1638" s="11">
        <v>0</v>
      </c>
      <c r="U1638" s="11">
        <v>0</v>
      </c>
      <c r="V1638" s="11">
        <v>0</v>
      </c>
      <c r="W1638" s="11">
        <v>0</v>
      </c>
      <c r="X1638" s="11">
        <v>0</v>
      </c>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36">
        <v>93</v>
      </c>
      <c r="AX1638" s="36">
        <v>0.23597883597884106</v>
      </c>
      <c r="AY1638" s="36">
        <v>316</v>
      </c>
      <c r="AZ1638" s="36">
        <v>321.25</v>
      </c>
      <c r="BA1638" s="36">
        <v>317.23888888888894</v>
      </c>
      <c r="BB1638" s="37">
        <f>SUMPRODUCT(L1638:X1638,分數請填寫在這邊!C$7:O$7)</f>
        <v>312.5</v>
      </c>
    </row>
    <row r="1639" spans="1:54" x14ac:dyDescent="0.25">
      <c r="A1639" s="8" t="s">
        <v>1015</v>
      </c>
      <c r="B1639" s="8">
        <v>6</v>
      </c>
      <c r="C1639" s="10" t="s">
        <v>726</v>
      </c>
      <c r="D1639" s="10" t="s">
        <v>26</v>
      </c>
      <c r="E1639" s="10" t="s">
        <v>2173</v>
      </c>
      <c r="F1639" s="33">
        <f t="shared" si="25"/>
        <v>21.475781250000068</v>
      </c>
      <c r="G1639" s="8">
        <v>83.457499999999996</v>
      </c>
      <c r="H1639" s="8">
        <v>85.795555555555552</v>
      </c>
      <c r="I1639" s="14">
        <v>84.626527777777767</v>
      </c>
      <c r="J1639" s="14">
        <v>80.783159722222209</v>
      </c>
      <c r="K1639" s="8"/>
      <c r="L1639" s="11">
        <v>1</v>
      </c>
      <c r="M1639" s="11">
        <v>1.5</v>
      </c>
      <c r="N1639" s="11">
        <v>0</v>
      </c>
      <c r="O1639" s="11">
        <v>1.5</v>
      </c>
      <c r="P1639" s="11">
        <v>0</v>
      </c>
      <c r="Q1639" s="11">
        <v>1.5</v>
      </c>
      <c r="R1639" s="11">
        <v>0</v>
      </c>
      <c r="S1639" s="11">
        <v>0</v>
      </c>
      <c r="T1639" s="11">
        <v>0</v>
      </c>
      <c r="U1639" s="11">
        <v>0</v>
      </c>
      <c r="V1639" s="11">
        <v>0</v>
      </c>
      <c r="W1639" s="11">
        <v>0</v>
      </c>
      <c r="X1639" s="11">
        <v>0</v>
      </c>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36">
        <v>80</v>
      </c>
      <c r="AX1639" s="36">
        <v>0.78315972222220864</v>
      </c>
      <c r="AY1639" s="36">
        <v>250</v>
      </c>
      <c r="AZ1639" s="36">
        <v>254.5</v>
      </c>
      <c r="BA1639" s="36">
        <v>253.52421874999993</v>
      </c>
      <c r="BB1639" s="37">
        <f>SUMPRODUCT(L1639:X1639,分數請填寫在這邊!C$7:O$7)</f>
        <v>275</v>
      </c>
    </row>
    <row r="1640" spans="1:54" x14ac:dyDescent="0.25">
      <c r="A1640" s="8" t="s">
        <v>1015</v>
      </c>
      <c r="B1640" s="8">
        <v>7</v>
      </c>
      <c r="C1640" s="10" t="s">
        <v>726</v>
      </c>
      <c r="D1640" s="10" t="s">
        <v>27</v>
      </c>
      <c r="E1640" s="10" t="s">
        <v>2174</v>
      </c>
      <c r="F1640" s="33">
        <f t="shared" si="25"/>
        <v>51.405769230769238</v>
      </c>
      <c r="G1640" s="8">
        <v>72.892307692307682</v>
      </c>
      <c r="H1640" s="8">
        <v>72.768000000000001</v>
      </c>
      <c r="I1640" s="14">
        <v>72.830153846153848</v>
      </c>
      <c r="J1640" s="14">
        <v>66.037692307692311</v>
      </c>
      <c r="K1640" s="8"/>
      <c r="L1640" s="11">
        <v>1</v>
      </c>
      <c r="M1640" s="11">
        <v>1.5</v>
      </c>
      <c r="N1640" s="11">
        <v>1</v>
      </c>
      <c r="O1640" s="11">
        <v>0</v>
      </c>
      <c r="P1640" s="11">
        <v>0</v>
      </c>
      <c r="Q1640" s="11">
        <v>1.5</v>
      </c>
      <c r="R1640" s="11">
        <v>0</v>
      </c>
      <c r="S1640" s="11">
        <v>0</v>
      </c>
      <c r="T1640" s="11">
        <v>0</v>
      </c>
      <c r="U1640" s="11">
        <v>0</v>
      </c>
      <c r="V1640" s="11">
        <v>0</v>
      </c>
      <c r="W1640" s="11">
        <v>0</v>
      </c>
      <c r="X1640" s="11">
        <v>0</v>
      </c>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36">
        <v>66</v>
      </c>
      <c r="AX1640" s="36">
        <v>3.7692307692310578E-2</v>
      </c>
      <c r="AY1640" s="36">
        <v>198.5</v>
      </c>
      <c r="AZ1640" s="36">
        <v>201</v>
      </c>
      <c r="BA1640" s="36">
        <v>198.59423076923076</v>
      </c>
      <c r="BB1640" s="37">
        <f>SUMPRODUCT(L1640:X1640,分數請填寫在這邊!C$7:O$7)</f>
        <v>250</v>
      </c>
    </row>
    <row r="1641" spans="1:54" x14ac:dyDescent="0.25">
      <c r="A1641" s="8" t="s">
        <v>1015</v>
      </c>
      <c r="B1641" s="8">
        <v>8</v>
      </c>
      <c r="C1641" s="10" t="s">
        <v>726</v>
      </c>
      <c r="D1641" s="10" t="s">
        <v>324</v>
      </c>
      <c r="E1641" s="10" t="s">
        <v>2175</v>
      </c>
      <c r="F1641" s="33">
        <f t="shared" si="25"/>
        <v>72.72905219780219</v>
      </c>
      <c r="G1641" s="8">
        <v>73.285714285714292</v>
      </c>
      <c r="H1641" s="8">
        <v>79.207692307692312</v>
      </c>
      <c r="I1641" s="14">
        <v>76.246703296703302</v>
      </c>
      <c r="J1641" s="14">
        <v>70.308379120879124</v>
      </c>
      <c r="K1641" s="8"/>
      <c r="L1641" s="11">
        <v>0</v>
      </c>
      <c r="M1641" s="11">
        <v>2</v>
      </c>
      <c r="N1641" s="11">
        <v>1</v>
      </c>
      <c r="O1641" s="11">
        <v>2</v>
      </c>
      <c r="P1641" s="11">
        <v>0</v>
      </c>
      <c r="Q1641" s="11">
        <v>1.5</v>
      </c>
      <c r="R1641" s="11">
        <v>0</v>
      </c>
      <c r="S1641" s="11">
        <v>0</v>
      </c>
      <c r="T1641" s="11">
        <v>0</v>
      </c>
      <c r="U1641" s="11">
        <v>0</v>
      </c>
      <c r="V1641" s="11">
        <v>0</v>
      </c>
      <c r="W1641" s="11">
        <v>0</v>
      </c>
      <c r="X1641" s="11">
        <v>0</v>
      </c>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36">
        <v>70</v>
      </c>
      <c r="AX1641" s="36">
        <v>0.308379120879124</v>
      </c>
      <c r="AY1641" s="36">
        <v>251.5</v>
      </c>
      <c r="AZ1641" s="36">
        <v>254</v>
      </c>
      <c r="BA1641" s="36">
        <v>252.27094780219781</v>
      </c>
      <c r="BB1641" s="37">
        <f>SUMPRODUCT(L1641:X1641,分數請填寫在這邊!C$7:O$7)</f>
        <v>325</v>
      </c>
    </row>
    <row r="1642" spans="1:54" x14ac:dyDescent="0.25">
      <c r="A1642" s="8" t="s">
        <v>1015</v>
      </c>
      <c r="B1642" s="8">
        <v>9</v>
      </c>
      <c r="C1642" s="10" t="s">
        <v>726</v>
      </c>
      <c r="D1642" s="10" t="s">
        <v>53</v>
      </c>
      <c r="E1642" s="10" t="s">
        <v>2176</v>
      </c>
      <c r="F1642" s="33">
        <f t="shared" si="25"/>
        <v>60.39453125</v>
      </c>
      <c r="G1642" s="8">
        <v>74.157499999999999</v>
      </c>
      <c r="H1642" s="8">
        <v>78.87</v>
      </c>
      <c r="I1642" s="14">
        <v>76.513750000000002</v>
      </c>
      <c r="J1642" s="14">
        <v>70.642187500000006</v>
      </c>
      <c r="K1642" s="8"/>
      <c r="L1642" s="11">
        <v>0</v>
      </c>
      <c r="M1642" s="11">
        <v>1.5</v>
      </c>
      <c r="N1642" s="11">
        <v>1</v>
      </c>
      <c r="O1642" s="11">
        <v>1.5</v>
      </c>
      <c r="P1642" s="11">
        <v>0</v>
      </c>
      <c r="Q1642" s="11">
        <v>1.5</v>
      </c>
      <c r="R1642" s="11">
        <v>0</v>
      </c>
      <c r="S1642" s="11">
        <v>0</v>
      </c>
      <c r="T1642" s="11">
        <v>0</v>
      </c>
      <c r="U1642" s="11">
        <v>0</v>
      </c>
      <c r="V1642" s="11">
        <v>0</v>
      </c>
      <c r="W1642" s="11">
        <v>0</v>
      </c>
      <c r="X1642" s="11">
        <v>0</v>
      </c>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36">
        <v>70</v>
      </c>
      <c r="AX1642" s="36">
        <v>0.64218750000000568</v>
      </c>
      <c r="AY1642" s="36">
        <v>213</v>
      </c>
      <c r="AZ1642" s="36">
        <v>215.5</v>
      </c>
      <c r="BA1642" s="36">
        <v>214.60546875</v>
      </c>
      <c r="BB1642" s="37">
        <f>SUMPRODUCT(L1642:X1642,分數請填寫在這邊!C$7:O$7)</f>
        <v>275</v>
      </c>
    </row>
    <row r="1643" spans="1:54" x14ac:dyDescent="0.25">
      <c r="A1643" s="8" t="s">
        <v>1015</v>
      </c>
      <c r="B1643" s="8">
        <v>10</v>
      </c>
      <c r="C1643" s="10" t="s">
        <v>726</v>
      </c>
      <c r="D1643" s="10" t="s">
        <v>586</v>
      </c>
      <c r="E1643" s="10" t="s">
        <v>2177</v>
      </c>
      <c r="F1643" s="33">
        <f t="shared" si="25"/>
        <v>-79.828409090909105</v>
      </c>
      <c r="G1643" s="8">
        <v>76.090909090909093</v>
      </c>
      <c r="H1643" s="8">
        <v>81.592727272727274</v>
      </c>
      <c r="I1643" s="14">
        <v>78.841818181818184</v>
      </c>
      <c r="J1643" s="14">
        <v>73.552272727272737</v>
      </c>
      <c r="K1643" s="8"/>
      <c r="L1643" s="11">
        <v>1.25</v>
      </c>
      <c r="M1643" s="11">
        <v>1.5</v>
      </c>
      <c r="N1643" s="11">
        <v>0</v>
      </c>
      <c r="O1643" s="11">
        <v>0</v>
      </c>
      <c r="P1643" s="11">
        <v>0</v>
      </c>
      <c r="Q1643" s="11">
        <v>0</v>
      </c>
      <c r="R1643" s="11">
        <v>0</v>
      </c>
      <c r="S1643" s="11">
        <v>0</v>
      </c>
      <c r="T1643" s="11">
        <v>1</v>
      </c>
      <c r="U1643" s="11">
        <v>0</v>
      </c>
      <c r="V1643" s="11">
        <v>1.25</v>
      </c>
      <c r="W1643" s="11">
        <v>0</v>
      </c>
      <c r="X1643" s="11">
        <v>0</v>
      </c>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36">
        <v>73</v>
      </c>
      <c r="AX1643" s="36">
        <v>0.55227272727273657</v>
      </c>
      <c r="AY1643" s="36">
        <v>216.5</v>
      </c>
      <c r="AZ1643" s="36">
        <v>218</v>
      </c>
      <c r="BA1643" s="36">
        <v>217.3284090909091</v>
      </c>
      <c r="BB1643" s="37">
        <f>SUMPRODUCT(L1643:X1643,分數請填寫在這邊!C$7:O$7)</f>
        <v>137.5</v>
      </c>
    </row>
    <row r="1644" spans="1:54" x14ac:dyDescent="0.25">
      <c r="A1644" s="8" t="s">
        <v>1015</v>
      </c>
      <c r="B1644" s="8">
        <v>11</v>
      </c>
      <c r="C1644" s="10" t="s">
        <v>726</v>
      </c>
      <c r="D1644" s="10" t="s">
        <v>165</v>
      </c>
      <c r="E1644" s="10" t="s">
        <v>2178</v>
      </c>
      <c r="F1644" s="33">
        <f t="shared" si="25"/>
        <v>36.708928571428572</v>
      </c>
      <c r="G1644" s="8">
        <v>75.724000000000004</v>
      </c>
      <c r="H1644" s="8">
        <v>76.968571428571423</v>
      </c>
      <c r="I1644" s="14">
        <v>76.346285714285713</v>
      </c>
      <c r="J1644" s="14">
        <v>70.432857142857145</v>
      </c>
      <c r="K1644" s="8"/>
      <c r="L1644" s="11">
        <v>0</v>
      </c>
      <c r="M1644" s="11">
        <v>1.5</v>
      </c>
      <c r="N1644" s="11">
        <v>0</v>
      </c>
      <c r="O1644" s="11">
        <v>1.25</v>
      </c>
      <c r="P1644" s="11">
        <v>0</v>
      </c>
      <c r="Q1644" s="11">
        <v>1.25</v>
      </c>
      <c r="R1644" s="11">
        <v>0</v>
      </c>
      <c r="S1644" s="11">
        <v>0</v>
      </c>
      <c r="T1644" s="11">
        <v>0</v>
      </c>
      <c r="U1644" s="11">
        <v>0</v>
      </c>
      <c r="V1644" s="11">
        <v>0</v>
      </c>
      <c r="W1644" s="11">
        <v>0</v>
      </c>
      <c r="X1644" s="11">
        <v>0</v>
      </c>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36">
        <v>70</v>
      </c>
      <c r="AX1644" s="36">
        <v>0.43285714285714505</v>
      </c>
      <c r="AY1644" s="36">
        <v>162.75</v>
      </c>
      <c r="AZ1644" s="36">
        <v>164</v>
      </c>
      <c r="BA1644" s="36">
        <v>163.29107142857143</v>
      </c>
      <c r="BB1644" s="37">
        <f>SUMPRODUCT(L1644:X1644,分數請填寫在這邊!C$7:O$7)</f>
        <v>200</v>
      </c>
    </row>
    <row r="1645" spans="1:54" x14ac:dyDescent="0.25">
      <c r="A1645" s="8" t="s">
        <v>1015</v>
      </c>
      <c r="B1645" s="8">
        <v>12</v>
      </c>
      <c r="C1645" s="10" t="s">
        <v>726</v>
      </c>
      <c r="D1645" s="10" t="s">
        <v>2720</v>
      </c>
      <c r="E1645" s="10" t="s">
        <v>3077</v>
      </c>
      <c r="F1645" s="33">
        <f t="shared" si="25"/>
        <v>-5.5625</v>
      </c>
      <c r="G1645" s="8">
        <v>70</v>
      </c>
      <c r="H1645" s="8">
        <v>75</v>
      </c>
      <c r="I1645" s="14">
        <v>72.5</v>
      </c>
      <c r="J1645" s="14">
        <v>65.625</v>
      </c>
      <c r="K1645" s="8"/>
      <c r="L1645" s="11">
        <v>1</v>
      </c>
      <c r="M1645" s="11">
        <v>1.5</v>
      </c>
      <c r="N1645" s="11">
        <v>0</v>
      </c>
      <c r="O1645" s="11">
        <v>0</v>
      </c>
      <c r="P1645" s="11">
        <v>0</v>
      </c>
      <c r="Q1645" s="11">
        <v>1.5</v>
      </c>
      <c r="R1645" s="11">
        <v>0</v>
      </c>
      <c r="S1645" s="11">
        <v>0</v>
      </c>
      <c r="T1645" s="11">
        <v>0</v>
      </c>
      <c r="U1645" s="11">
        <v>0</v>
      </c>
      <c r="V1645" s="11">
        <v>1</v>
      </c>
      <c r="W1645" s="11">
        <v>0</v>
      </c>
      <c r="X1645" s="11">
        <v>0</v>
      </c>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36">
        <v>65</v>
      </c>
      <c r="AX1645" s="36">
        <v>0.625</v>
      </c>
      <c r="AY1645" s="36">
        <v>204</v>
      </c>
      <c r="AZ1645" s="36">
        <v>206.5</v>
      </c>
      <c r="BA1645" s="36">
        <v>205.5625</v>
      </c>
      <c r="BB1645" s="37">
        <f>SUMPRODUCT(L1645:X1645,分數請填寫在這邊!C$7:O$7)</f>
        <v>200</v>
      </c>
    </row>
    <row r="1646" spans="1:54" x14ac:dyDescent="0.25">
      <c r="A1646" s="8" t="s">
        <v>1015</v>
      </c>
      <c r="B1646" s="8">
        <v>13</v>
      </c>
      <c r="C1646" s="10" t="s">
        <v>726</v>
      </c>
      <c r="D1646" s="10" t="s">
        <v>729</v>
      </c>
      <c r="E1646" s="10" t="s">
        <v>2179</v>
      </c>
      <c r="F1646" s="33">
        <f t="shared" si="25"/>
        <v>36.265625</v>
      </c>
      <c r="G1646" s="8">
        <v>75.3</v>
      </c>
      <c r="H1646" s="8">
        <v>80.69</v>
      </c>
      <c r="I1646" s="14">
        <v>77.995000000000005</v>
      </c>
      <c r="J1646" s="14">
        <v>72.493750000000006</v>
      </c>
      <c r="K1646" s="8"/>
      <c r="L1646" s="11">
        <v>1</v>
      </c>
      <c r="M1646" s="11">
        <v>1.5</v>
      </c>
      <c r="N1646" s="11">
        <v>0</v>
      </c>
      <c r="O1646" s="11">
        <v>1.25</v>
      </c>
      <c r="P1646" s="11">
        <v>0</v>
      </c>
      <c r="Q1646" s="11">
        <v>1.25</v>
      </c>
      <c r="R1646" s="11">
        <v>0</v>
      </c>
      <c r="S1646" s="11">
        <v>0</v>
      </c>
      <c r="T1646" s="11">
        <v>0</v>
      </c>
      <c r="U1646" s="11">
        <v>0</v>
      </c>
      <c r="V1646" s="11">
        <v>0</v>
      </c>
      <c r="W1646" s="11">
        <v>0</v>
      </c>
      <c r="X1646" s="11">
        <v>0</v>
      </c>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36">
        <v>72</v>
      </c>
      <c r="AX1646" s="36">
        <v>0.49375000000000568</v>
      </c>
      <c r="AY1646" s="36">
        <v>212.5</v>
      </c>
      <c r="AZ1646" s="36">
        <v>215</v>
      </c>
      <c r="BA1646" s="36">
        <v>213.734375</v>
      </c>
      <c r="BB1646" s="37">
        <f>SUMPRODUCT(L1646:X1646,分數請填寫在這邊!C$7:O$7)</f>
        <v>250</v>
      </c>
    </row>
    <row r="1647" spans="1:54" x14ac:dyDescent="0.25">
      <c r="A1647" s="8" t="s">
        <v>1015</v>
      </c>
      <c r="B1647" s="8">
        <v>14</v>
      </c>
      <c r="C1647" s="10" t="s">
        <v>726</v>
      </c>
      <c r="D1647" s="10" t="s">
        <v>166</v>
      </c>
      <c r="E1647" s="10" t="s">
        <v>2180</v>
      </c>
      <c r="F1647" s="33">
        <f t="shared" si="25"/>
        <v>26.030563186813197</v>
      </c>
      <c r="G1647" s="8">
        <v>69.188571428571436</v>
      </c>
      <c r="H1647" s="8">
        <v>75.412307692307678</v>
      </c>
      <c r="I1647" s="14">
        <v>72.300439560439557</v>
      </c>
      <c r="J1647" s="14">
        <v>65.375549450549443</v>
      </c>
      <c r="K1647" s="8"/>
      <c r="L1647" s="11">
        <v>1</v>
      </c>
      <c r="M1647" s="11">
        <v>1.25</v>
      </c>
      <c r="N1647" s="11">
        <v>0</v>
      </c>
      <c r="O1647" s="11">
        <v>0</v>
      </c>
      <c r="P1647" s="11">
        <v>0</v>
      </c>
      <c r="Q1647" s="11">
        <v>1.25</v>
      </c>
      <c r="R1647" s="11">
        <v>0</v>
      </c>
      <c r="S1647" s="11">
        <v>0</v>
      </c>
      <c r="T1647" s="11">
        <v>0</v>
      </c>
      <c r="U1647" s="11">
        <v>0</v>
      </c>
      <c r="V1647" s="11">
        <v>0</v>
      </c>
      <c r="W1647" s="11">
        <v>0</v>
      </c>
      <c r="X1647" s="11">
        <v>0</v>
      </c>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36">
        <v>65</v>
      </c>
      <c r="AX1647" s="36">
        <v>0.37554945054944255</v>
      </c>
      <c r="AY1647" s="36">
        <v>148.5</v>
      </c>
      <c r="AZ1647" s="36">
        <v>149.75</v>
      </c>
      <c r="BA1647" s="36">
        <v>148.9694368131868</v>
      </c>
      <c r="BB1647" s="37">
        <f>SUMPRODUCT(L1647:X1647,分數請填寫在這邊!C$7:O$7)</f>
        <v>175</v>
      </c>
    </row>
    <row r="1648" spans="1:54" x14ac:dyDescent="0.25">
      <c r="A1648" s="8" t="s">
        <v>1015</v>
      </c>
      <c r="B1648" s="8">
        <v>15</v>
      </c>
      <c r="C1648" s="10" t="s">
        <v>726</v>
      </c>
      <c r="D1648" s="10" t="s">
        <v>124</v>
      </c>
      <c r="E1648" s="10" t="s">
        <v>2181</v>
      </c>
      <c r="F1648" s="33">
        <f t="shared" si="25"/>
        <v>42.124999999999943</v>
      </c>
      <c r="G1648" s="8">
        <v>79.033333333333346</v>
      </c>
      <c r="H1648" s="8">
        <v>85.899999999999991</v>
      </c>
      <c r="I1648" s="14">
        <v>82.466666666666669</v>
      </c>
      <c r="J1648" s="14">
        <v>78.083333333333343</v>
      </c>
      <c r="K1648" s="8"/>
      <c r="L1648" s="11">
        <v>0</v>
      </c>
      <c r="M1648" s="11">
        <v>1</v>
      </c>
      <c r="N1648" s="11">
        <v>1</v>
      </c>
      <c r="O1648" s="11">
        <v>1.5</v>
      </c>
      <c r="P1648" s="11">
        <v>0</v>
      </c>
      <c r="Q1648" s="11">
        <v>2</v>
      </c>
      <c r="R1648" s="11">
        <v>0</v>
      </c>
      <c r="S1648" s="11">
        <v>0</v>
      </c>
      <c r="T1648" s="11">
        <v>0</v>
      </c>
      <c r="U1648" s="11">
        <v>0</v>
      </c>
      <c r="V1648" s="11">
        <v>0</v>
      </c>
      <c r="W1648" s="11">
        <v>0</v>
      </c>
      <c r="X1648" s="11">
        <v>0</v>
      </c>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36">
        <v>78</v>
      </c>
      <c r="AX1648" s="36">
        <v>8.3333333333342807E-2</v>
      </c>
      <c r="AY1648" s="36">
        <v>232.5</v>
      </c>
      <c r="AZ1648" s="36">
        <v>237</v>
      </c>
      <c r="BA1648" s="36">
        <v>232.87500000000006</v>
      </c>
      <c r="BB1648" s="37">
        <f>SUMPRODUCT(L1648:X1648,分數請填寫在這邊!C$7:O$7)</f>
        <v>275</v>
      </c>
    </row>
    <row r="1649" spans="1:54" x14ac:dyDescent="0.25">
      <c r="A1649" s="8" t="s">
        <v>1015</v>
      </c>
      <c r="B1649" s="8">
        <v>16</v>
      </c>
      <c r="C1649" s="10" t="s">
        <v>726</v>
      </c>
      <c r="D1649" s="10" t="s">
        <v>730</v>
      </c>
      <c r="E1649" s="10" t="s">
        <v>2182</v>
      </c>
      <c r="F1649" s="33">
        <f t="shared" si="25"/>
        <v>75.31193181818179</v>
      </c>
      <c r="G1649" s="8">
        <v>68.850909090909099</v>
      </c>
      <c r="H1649" s="8">
        <v>72.25</v>
      </c>
      <c r="I1649" s="14">
        <v>70.550454545454556</v>
      </c>
      <c r="J1649" s="14">
        <v>63.188068181818196</v>
      </c>
      <c r="K1649" s="8"/>
      <c r="L1649" s="11">
        <v>1</v>
      </c>
      <c r="M1649" s="11">
        <v>1.5</v>
      </c>
      <c r="N1649" s="11">
        <v>0</v>
      </c>
      <c r="O1649" s="11">
        <v>1.5</v>
      </c>
      <c r="P1649" s="11">
        <v>0</v>
      </c>
      <c r="Q1649" s="11">
        <v>1</v>
      </c>
      <c r="R1649" s="11">
        <v>0</v>
      </c>
      <c r="S1649" s="11">
        <v>0</v>
      </c>
      <c r="T1649" s="11">
        <v>0</v>
      </c>
      <c r="U1649" s="11">
        <v>1</v>
      </c>
      <c r="V1649" s="11">
        <v>0</v>
      </c>
      <c r="W1649" s="11">
        <v>0</v>
      </c>
      <c r="X1649" s="11">
        <v>0</v>
      </c>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36">
        <v>63</v>
      </c>
      <c r="AX1649" s="36">
        <v>0.18806818181819551</v>
      </c>
      <c r="AY1649" s="36">
        <v>224.5</v>
      </c>
      <c r="AZ1649" s="36">
        <v>225.5</v>
      </c>
      <c r="BA1649" s="36">
        <v>224.68806818181821</v>
      </c>
      <c r="BB1649" s="37">
        <f>SUMPRODUCT(L1649:X1649,分數請填寫在這邊!C$7:O$7)</f>
        <v>300</v>
      </c>
    </row>
    <row r="1650" spans="1:54" x14ac:dyDescent="0.25">
      <c r="A1650" s="8" t="s">
        <v>1016</v>
      </c>
      <c r="B1650" s="8">
        <v>1</v>
      </c>
      <c r="C1650" s="10" t="s">
        <v>731</v>
      </c>
      <c r="D1650" s="10" t="s">
        <v>732</v>
      </c>
      <c r="E1650" s="10" t="s">
        <v>2183</v>
      </c>
      <c r="F1650" s="33">
        <f t="shared" si="25"/>
        <v>0</v>
      </c>
      <c r="G1650" s="8">
        <v>4.7</v>
      </c>
      <c r="H1650" s="8">
        <v>17.939999999999998</v>
      </c>
      <c r="I1650" s="14">
        <v>11.319999999999999</v>
      </c>
      <c r="J1650" s="14">
        <v>-10.850000000000009</v>
      </c>
      <c r="K1650" s="8"/>
      <c r="L1650" s="11">
        <v>0</v>
      </c>
      <c r="M1650" s="11">
        <v>0</v>
      </c>
      <c r="N1650" s="11">
        <v>0</v>
      </c>
      <c r="O1650" s="11">
        <v>0</v>
      </c>
      <c r="P1650" s="11">
        <v>0</v>
      </c>
      <c r="Q1650" s="11">
        <v>0</v>
      </c>
      <c r="R1650" s="11">
        <v>1</v>
      </c>
      <c r="S1650" s="11">
        <v>1</v>
      </c>
      <c r="T1650" s="11">
        <v>2</v>
      </c>
      <c r="U1650" s="11">
        <v>0</v>
      </c>
      <c r="V1650" s="11">
        <v>0</v>
      </c>
      <c r="W1650" s="11">
        <v>0</v>
      </c>
      <c r="X1650" s="11">
        <v>0</v>
      </c>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36">
        <v>-11</v>
      </c>
      <c r="AX1650" s="36">
        <v>0.14999999999999147</v>
      </c>
      <c r="AY1650" s="36">
        <v>0</v>
      </c>
      <c r="AZ1650" s="36">
        <v>0</v>
      </c>
      <c r="BA1650" s="36">
        <v>0</v>
      </c>
      <c r="BB1650" s="37">
        <f>SUMPRODUCT(L1650:X1650,分數請填寫在這邊!C$7:O$7)</f>
        <v>0</v>
      </c>
    </row>
    <row r="1651" spans="1:54" x14ac:dyDescent="0.25">
      <c r="A1651" s="8" t="s">
        <v>1016</v>
      </c>
      <c r="B1651" s="8">
        <v>2</v>
      </c>
      <c r="C1651" s="10" t="s">
        <v>731</v>
      </c>
      <c r="D1651" s="10" t="s">
        <v>733</v>
      </c>
      <c r="E1651" s="10" t="s">
        <v>2184</v>
      </c>
      <c r="F1651" s="33">
        <f t="shared" si="25"/>
        <v>0</v>
      </c>
      <c r="G1651" s="8">
        <v>5.1750000000000007</v>
      </c>
      <c r="H1651" s="8">
        <v>17.139999999999997</v>
      </c>
      <c r="I1651" s="14">
        <v>11.157499999999999</v>
      </c>
      <c r="J1651" s="14">
        <v>-11.053124999999994</v>
      </c>
      <c r="K1651" s="8"/>
      <c r="L1651" s="11">
        <v>0</v>
      </c>
      <c r="M1651" s="11">
        <v>0</v>
      </c>
      <c r="N1651" s="11">
        <v>0</v>
      </c>
      <c r="O1651" s="11">
        <v>0</v>
      </c>
      <c r="P1651" s="11">
        <v>0</v>
      </c>
      <c r="Q1651" s="11">
        <v>0</v>
      </c>
      <c r="R1651" s="11">
        <v>1</v>
      </c>
      <c r="S1651" s="11">
        <v>1</v>
      </c>
      <c r="T1651" s="11">
        <v>1.25</v>
      </c>
      <c r="U1651" s="11">
        <v>0</v>
      </c>
      <c r="V1651" s="11">
        <v>0</v>
      </c>
      <c r="W1651" s="11">
        <v>0</v>
      </c>
      <c r="X1651" s="11">
        <v>0</v>
      </c>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36">
        <v>-12</v>
      </c>
      <c r="AX1651" s="36">
        <v>0.94687500000000568</v>
      </c>
      <c r="AY1651" s="36">
        <v>0</v>
      </c>
      <c r="AZ1651" s="36">
        <v>0</v>
      </c>
      <c r="BA1651" s="36">
        <v>0</v>
      </c>
      <c r="BB1651" s="37">
        <f>SUMPRODUCT(L1651:X1651,分數請填寫在這邊!C$7:O$7)</f>
        <v>0</v>
      </c>
    </row>
    <row r="1652" spans="1:54" x14ac:dyDescent="0.25">
      <c r="A1652" s="8" t="s">
        <v>1017</v>
      </c>
      <c r="B1652" s="8">
        <v>1</v>
      </c>
      <c r="C1652" s="10" t="s">
        <v>734</v>
      </c>
      <c r="D1652" s="10" t="s">
        <v>2721</v>
      </c>
      <c r="E1652" s="10" t="s">
        <v>3078</v>
      </c>
      <c r="F1652" s="33">
        <f t="shared" si="25"/>
        <v>87.5</v>
      </c>
      <c r="G1652" s="8">
        <v>5</v>
      </c>
      <c r="H1652" s="8">
        <v>13</v>
      </c>
      <c r="I1652" s="14">
        <v>9</v>
      </c>
      <c r="J1652" s="14">
        <v>-13.75</v>
      </c>
      <c r="K1652" s="8"/>
      <c r="L1652" s="11">
        <v>1.75</v>
      </c>
      <c r="M1652" s="11">
        <v>0</v>
      </c>
      <c r="N1652" s="11">
        <v>0</v>
      </c>
      <c r="O1652" s="11">
        <v>0</v>
      </c>
      <c r="P1652" s="11">
        <v>0</v>
      </c>
      <c r="Q1652" s="11">
        <v>0</v>
      </c>
      <c r="R1652" s="11">
        <v>2</v>
      </c>
      <c r="S1652" s="11">
        <v>2</v>
      </c>
      <c r="T1652" s="11">
        <v>0</v>
      </c>
      <c r="U1652" s="11">
        <v>0</v>
      </c>
      <c r="V1652" s="11">
        <v>0</v>
      </c>
      <c r="W1652" s="11">
        <v>0</v>
      </c>
      <c r="X1652" s="11">
        <v>0</v>
      </c>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36">
        <v>-14</v>
      </c>
      <c r="AX1652" s="36">
        <v>0.25</v>
      </c>
      <c r="AY1652" s="36">
        <v>0</v>
      </c>
      <c r="AZ1652" s="36">
        <v>0</v>
      </c>
      <c r="BA1652" s="36">
        <v>0</v>
      </c>
      <c r="BB1652" s="37">
        <f>SUMPRODUCT(L1652:X1652,分數請填寫在這邊!C$7:O$7)</f>
        <v>87.5</v>
      </c>
    </row>
    <row r="1653" spans="1:54" x14ac:dyDescent="0.25">
      <c r="A1653" s="8" t="s">
        <v>1017</v>
      </c>
      <c r="B1653" s="8">
        <v>2</v>
      </c>
      <c r="C1653" s="10" t="s">
        <v>734</v>
      </c>
      <c r="D1653" s="10" t="s">
        <v>735</v>
      </c>
      <c r="E1653" s="10" t="s">
        <v>2185</v>
      </c>
      <c r="F1653" s="33">
        <f t="shared" si="25"/>
        <v>187.5</v>
      </c>
      <c r="G1653" s="8">
        <v>5.3435897435897433</v>
      </c>
      <c r="H1653" s="8">
        <v>14.5</v>
      </c>
      <c r="I1653" s="14">
        <v>9.9217948717948712</v>
      </c>
      <c r="J1653" s="14">
        <v>-12.597756410256409</v>
      </c>
      <c r="K1653" s="8"/>
      <c r="L1653" s="11">
        <v>2</v>
      </c>
      <c r="M1653" s="11">
        <v>1.75</v>
      </c>
      <c r="N1653" s="11">
        <v>0</v>
      </c>
      <c r="O1653" s="11">
        <v>0</v>
      </c>
      <c r="P1653" s="11">
        <v>0</v>
      </c>
      <c r="Q1653" s="11">
        <v>0</v>
      </c>
      <c r="R1653" s="11">
        <v>2</v>
      </c>
      <c r="S1653" s="11">
        <v>0</v>
      </c>
      <c r="T1653" s="11">
        <v>0</v>
      </c>
      <c r="U1653" s="11">
        <v>0</v>
      </c>
      <c r="V1653" s="11">
        <v>0</v>
      </c>
      <c r="W1653" s="11">
        <v>0</v>
      </c>
      <c r="X1653" s="11">
        <v>0</v>
      </c>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36">
        <v>-13</v>
      </c>
      <c r="AX1653" s="36">
        <v>0.4022435897435912</v>
      </c>
      <c r="AY1653" s="36">
        <v>0</v>
      </c>
      <c r="AZ1653" s="36">
        <v>0</v>
      </c>
      <c r="BA1653" s="36">
        <v>0</v>
      </c>
      <c r="BB1653" s="37">
        <f>SUMPRODUCT(L1653:X1653,分數請填寫在這邊!C$7:O$7)</f>
        <v>187.5</v>
      </c>
    </row>
    <row r="1654" spans="1:54" x14ac:dyDescent="0.25">
      <c r="A1654" s="8" t="s">
        <v>1017</v>
      </c>
      <c r="B1654" s="8">
        <v>3</v>
      </c>
      <c r="C1654" s="10" t="s">
        <v>734</v>
      </c>
      <c r="D1654" s="10" t="s">
        <v>736</v>
      </c>
      <c r="E1654" s="10" t="s">
        <v>2186</v>
      </c>
      <c r="F1654" s="33">
        <f t="shared" si="25"/>
        <v>100</v>
      </c>
      <c r="G1654" s="8">
        <v>8.2064516129032246</v>
      </c>
      <c r="H1654" s="8">
        <v>14.268571428571429</v>
      </c>
      <c r="I1654" s="14">
        <v>11.237511520737327</v>
      </c>
      <c r="J1654" s="14">
        <v>-10.953110599078329</v>
      </c>
      <c r="K1654" s="8"/>
      <c r="L1654" s="11">
        <v>2</v>
      </c>
      <c r="M1654" s="11">
        <v>0</v>
      </c>
      <c r="N1654" s="11">
        <v>0</v>
      </c>
      <c r="O1654" s="11">
        <v>0</v>
      </c>
      <c r="P1654" s="11">
        <v>0</v>
      </c>
      <c r="Q1654" s="11">
        <v>0</v>
      </c>
      <c r="R1654" s="11">
        <v>0</v>
      </c>
      <c r="S1654" s="11">
        <v>0</v>
      </c>
      <c r="T1654" s="11">
        <v>1.75</v>
      </c>
      <c r="U1654" s="11">
        <v>0</v>
      </c>
      <c r="V1654" s="11">
        <v>0</v>
      </c>
      <c r="W1654" s="11">
        <v>2</v>
      </c>
      <c r="X1654" s="11">
        <v>0</v>
      </c>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36">
        <v>-11</v>
      </c>
      <c r="AX1654" s="36">
        <v>4.6889400921671154E-2</v>
      </c>
      <c r="AY1654" s="36">
        <v>0</v>
      </c>
      <c r="AZ1654" s="36">
        <v>0</v>
      </c>
      <c r="BA1654" s="36">
        <v>0</v>
      </c>
      <c r="BB1654" s="37">
        <f>SUMPRODUCT(L1654:X1654,分數請填寫在這邊!C$7:O$7)</f>
        <v>100</v>
      </c>
    </row>
    <row r="1655" spans="1:54" x14ac:dyDescent="0.25">
      <c r="A1655" s="8" t="s">
        <v>1017</v>
      </c>
      <c r="B1655" s="8">
        <v>4</v>
      </c>
      <c r="C1655" s="10" t="s">
        <v>734</v>
      </c>
      <c r="D1655" s="10" t="s">
        <v>737</v>
      </c>
      <c r="E1655" s="10" t="s">
        <v>2187</v>
      </c>
      <c r="F1655" s="33">
        <f t="shared" si="25"/>
        <v>100</v>
      </c>
      <c r="G1655" s="8">
        <v>7.7999999999999972</v>
      </c>
      <c r="H1655" s="8">
        <v>16.370000000000005</v>
      </c>
      <c r="I1655" s="14">
        <v>12.085000000000001</v>
      </c>
      <c r="J1655" s="14">
        <v>-9.8937499999999829</v>
      </c>
      <c r="K1655" s="8"/>
      <c r="L1655" s="11">
        <v>2</v>
      </c>
      <c r="M1655" s="11">
        <v>0</v>
      </c>
      <c r="N1655" s="11">
        <v>0</v>
      </c>
      <c r="O1655" s="11">
        <v>0</v>
      </c>
      <c r="P1655" s="11">
        <v>0</v>
      </c>
      <c r="Q1655" s="11">
        <v>0</v>
      </c>
      <c r="R1655" s="11">
        <v>2</v>
      </c>
      <c r="S1655" s="11">
        <v>1.75</v>
      </c>
      <c r="T1655" s="11">
        <v>0</v>
      </c>
      <c r="U1655" s="11">
        <v>0</v>
      </c>
      <c r="V1655" s="11">
        <v>0</v>
      </c>
      <c r="W1655" s="11">
        <v>0</v>
      </c>
      <c r="X1655" s="11">
        <v>0</v>
      </c>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36">
        <v>-10</v>
      </c>
      <c r="AX1655" s="36">
        <v>0.10625000000001705</v>
      </c>
      <c r="AY1655" s="36">
        <v>0</v>
      </c>
      <c r="AZ1655" s="36">
        <v>0</v>
      </c>
      <c r="BA1655" s="36">
        <v>0</v>
      </c>
      <c r="BB1655" s="37">
        <f>SUMPRODUCT(L1655:X1655,分數請填寫在這邊!C$7:O$7)</f>
        <v>100</v>
      </c>
    </row>
    <row r="1656" spans="1:54" x14ac:dyDescent="0.25">
      <c r="A1656" s="8" t="s">
        <v>1017</v>
      </c>
      <c r="B1656" s="8">
        <v>5</v>
      </c>
      <c r="C1656" s="10" t="s">
        <v>734</v>
      </c>
      <c r="D1656" s="10" t="s">
        <v>928</v>
      </c>
      <c r="E1656" s="10" t="s">
        <v>2418</v>
      </c>
      <c r="F1656" s="33">
        <f t="shared" si="25"/>
        <v>150</v>
      </c>
      <c r="G1656" s="8">
        <v>16.257391304347824</v>
      </c>
      <c r="H1656" s="8">
        <v>20</v>
      </c>
      <c r="I1656" s="14">
        <v>18.12869565217391</v>
      </c>
      <c r="J1656" s="14">
        <v>-2.3391304347826036</v>
      </c>
      <c r="K1656" s="8"/>
      <c r="L1656" s="11">
        <v>2</v>
      </c>
      <c r="M1656" s="11">
        <v>1</v>
      </c>
      <c r="N1656" s="11">
        <v>0</v>
      </c>
      <c r="O1656" s="11">
        <v>0</v>
      </c>
      <c r="P1656" s="11">
        <v>0</v>
      </c>
      <c r="Q1656" s="11">
        <v>0</v>
      </c>
      <c r="R1656" s="11">
        <v>2</v>
      </c>
      <c r="S1656" s="11">
        <v>0</v>
      </c>
      <c r="T1656" s="11">
        <v>0</v>
      </c>
      <c r="U1656" s="11">
        <v>0</v>
      </c>
      <c r="V1656" s="11">
        <v>0</v>
      </c>
      <c r="W1656" s="11">
        <v>2</v>
      </c>
      <c r="X1656" s="11">
        <v>0</v>
      </c>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36">
        <v>-3</v>
      </c>
      <c r="AX1656" s="36">
        <v>0.66086956521739637</v>
      </c>
      <c r="AY1656" s="36">
        <v>0</v>
      </c>
      <c r="AZ1656" s="36">
        <v>0</v>
      </c>
      <c r="BA1656" s="36">
        <v>0</v>
      </c>
      <c r="BB1656" s="37">
        <f>SUMPRODUCT(L1656:X1656,分數請填寫在這邊!C$7:O$7)</f>
        <v>150</v>
      </c>
    </row>
    <row r="1657" spans="1:54" x14ac:dyDescent="0.25">
      <c r="A1657" s="8" t="s">
        <v>1017</v>
      </c>
      <c r="B1657" s="8">
        <v>6</v>
      </c>
      <c r="C1657" s="10" t="s">
        <v>734</v>
      </c>
      <c r="D1657" s="10" t="s">
        <v>929</v>
      </c>
      <c r="E1657" s="10" t="s">
        <v>2419</v>
      </c>
      <c r="F1657" s="33">
        <f t="shared" si="25"/>
        <v>100</v>
      </c>
      <c r="G1657" s="8">
        <v>12.174999999999997</v>
      </c>
      <c r="H1657" s="8">
        <v>20</v>
      </c>
      <c r="I1657" s="14">
        <v>16.087499999999999</v>
      </c>
      <c r="J1657" s="14">
        <v>-4.8906249999999858</v>
      </c>
      <c r="K1657" s="8"/>
      <c r="L1657" s="11">
        <v>2</v>
      </c>
      <c r="M1657" s="11">
        <v>0</v>
      </c>
      <c r="N1657" s="11">
        <v>0</v>
      </c>
      <c r="O1657" s="11">
        <v>0</v>
      </c>
      <c r="P1657" s="11">
        <v>0</v>
      </c>
      <c r="Q1657" s="11">
        <v>0</v>
      </c>
      <c r="R1657" s="11">
        <v>2</v>
      </c>
      <c r="S1657" s="11">
        <v>1.75</v>
      </c>
      <c r="T1657" s="11">
        <v>0</v>
      </c>
      <c r="U1657" s="11">
        <v>0</v>
      </c>
      <c r="V1657" s="11">
        <v>0</v>
      </c>
      <c r="W1657" s="11">
        <v>0</v>
      </c>
      <c r="X1657" s="11">
        <v>0</v>
      </c>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36">
        <v>-5</v>
      </c>
      <c r="AX1657" s="36">
        <v>0.10937500000001421</v>
      </c>
      <c r="AY1657" s="36">
        <v>0</v>
      </c>
      <c r="AZ1657" s="36">
        <v>0</v>
      </c>
      <c r="BA1657" s="36">
        <v>0</v>
      </c>
      <c r="BB1657" s="37">
        <f>SUMPRODUCT(L1657:X1657,分數請填寫在這邊!C$7:O$7)</f>
        <v>100</v>
      </c>
    </row>
    <row r="1658" spans="1:54" x14ac:dyDescent="0.25">
      <c r="A1658" s="8" t="s">
        <v>1017</v>
      </c>
      <c r="B1658" s="8">
        <v>7</v>
      </c>
      <c r="C1658" s="10" t="s">
        <v>734</v>
      </c>
      <c r="D1658" s="10" t="s">
        <v>930</v>
      </c>
      <c r="E1658" s="10" t="s">
        <v>2420</v>
      </c>
      <c r="F1658" s="33">
        <f t="shared" si="25"/>
        <v>100</v>
      </c>
      <c r="G1658" s="8">
        <v>12.333333333333334</v>
      </c>
      <c r="H1658" s="8">
        <v>20</v>
      </c>
      <c r="I1658" s="14">
        <v>16.166666666666668</v>
      </c>
      <c r="J1658" s="14">
        <v>-4.7916666666666572</v>
      </c>
      <c r="K1658" s="8"/>
      <c r="L1658" s="11">
        <v>2</v>
      </c>
      <c r="M1658" s="11">
        <v>0</v>
      </c>
      <c r="N1658" s="11">
        <v>0</v>
      </c>
      <c r="O1658" s="11">
        <v>0</v>
      </c>
      <c r="P1658" s="11">
        <v>0</v>
      </c>
      <c r="Q1658" s="11">
        <v>0</v>
      </c>
      <c r="R1658" s="11">
        <v>2</v>
      </c>
      <c r="S1658" s="11">
        <v>0</v>
      </c>
      <c r="T1658" s="11">
        <v>0</v>
      </c>
      <c r="U1658" s="11">
        <v>0</v>
      </c>
      <c r="V1658" s="11">
        <v>0</v>
      </c>
      <c r="W1658" s="11">
        <v>1.75</v>
      </c>
      <c r="X1658" s="11">
        <v>0</v>
      </c>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36">
        <v>-5</v>
      </c>
      <c r="AX1658" s="36">
        <v>0.20833333333334281</v>
      </c>
      <c r="AY1658" s="36">
        <v>0</v>
      </c>
      <c r="AZ1658" s="36">
        <v>0</v>
      </c>
      <c r="BA1658" s="36">
        <v>0</v>
      </c>
      <c r="BB1658" s="37">
        <f>SUMPRODUCT(L1658:X1658,分數請填寫在這邊!C$7:O$7)</f>
        <v>100</v>
      </c>
    </row>
    <row r="1659" spans="1:54" x14ac:dyDescent="0.25">
      <c r="A1659" s="8" t="s">
        <v>1017</v>
      </c>
      <c r="B1659" s="8">
        <v>8</v>
      </c>
      <c r="C1659" s="10" t="s">
        <v>734</v>
      </c>
      <c r="D1659" s="10" t="s">
        <v>738</v>
      </c>
      <c r="E1659" s="10" t="s">
        <v>2188</v>
      </c>
      <c r="F1659" s="33">
        <f t="shared" si="25"/>
        <v>100</v>
      </c>
      <c r="G1659" s="8">
        <v>4.9428571428571422</v>
      </c>
      <c r="H1659" s="8">
        <v>8.5111111111111111</v>
      </c>
      <c r="I1659" s="14">
        <v>6.7269841269841262</v>
      </c>
      <c r="J1659" s="14">
        <v>-16.591269841269849</v>
      </c>
      <c r="K1659" s="8"/>
      <c r="L1659" s="11">
        <v>2</v>
      </c>
      <c r="M1659" s="11">
        <v>0</v>
      </c>
      <c r="N1659" s="11">
        <v>0</v>
      </c>
      <c r="O1659" s="11">
        <v>0</v>
      </c>
      <c r="P1659" s="11">
        <v>0</v>
      </c>
      <c r="Q1659" s="11">
        <v>0</v>
      </c>
      <c r="R1659" s="11">
        <v>2</v>
      </c>
      <c r="S1659" s="11">
        <v>1.75</v>
      </c>
      <c r="T1659" s="11">
        <v>0</v>
      </c>
      <c r="U1659" s="11">
        <v>0</v>
      </c>
      <c r="V1659" s="11">
        <v>0</v>
      </c>
      <c r="W1659" s="11">
        <v>0</v>
      </c>
      <c r="X1659" s="11">
        <v>0</v>
      </c>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36">
        <v>-17</v>
      </c>
      <c r="AX1659" s="36">
        <v>0.40873015873015106</v>
      </c>
      <c r="AY1659" s="36">
        <v>0</v>
      </c>
      <c r="AZ1659" s="36">
        <v>0</v>
      </c>
      <c r="BA1659" s="36">
        <v>0</v>
      </c>
      <c r="BB1659" s="37">
        <f>SUMPRODUCT(L1659:X1659,分數請填寫在這邊!C$7:O$7)</f>
        <v>100</v>
      </c>
    </row>
    <row r="1660" spans="1:54" x14ac:dyDescent="0.25">
      <c r="A1660" s="8" t="s">
        <v>1017</v>
      </c>
      <c r="B1660" s="8">
        <v>9</v>
      </c>
      <c r="C1660" s="10" t="s">
        <v>734</v>
      </c>
      <c r="D1660" s="10" t="s">
        <v>739</v>
      </c>
      <c r="E1660" s="10" t="s">
        <v>2189</v>
      </c>
      <c r="F1660" s="33">
        <f t="shared" si="25"/>
        <v>-37.64453125</v>
      </c>
      <c r="G1660" s="8">
        <v>27.324999999999989</v>
      </c>
      <c r="H1660" s="8">
        <v>20.55</v>
      </c>
      <c r="I1660" s="14">
        <v>23.937499999999993</v>
      </c>
      <c r="J1660" s="14">
        <v>4.921875</v>
      </c>
      <c r="K1660" s="8"/>
      <c r="L1660" s="11">
        <v>2</v>
      </c>
      <c r="M1660" s="11">
        <v>0</v>
      </c>
      <c r="N1660" s="11">
        <v>0</v>
      </c>
      <c r="O1660" s="11">
        <v>0</v>
      </c>
      <c r="P1660" s="11">
        <v>0</v>
      </c>
      <c r="Q1660" s="11">
        <v>0</v>
      </c>
      <c r="R1660" s="11">
        <v>2</v>
      </c>
      <c r="S1660" s="11">
        <v>1.75</v>
      </c>
      <c r="T1660" s="11">
        <v>0</v>
      </c>
      <c r="U1660" s="11">
        <v>0</v>
      </c>
      <c r="V1660" s="11">
        <v>0</v>
      </c>
      <c r="W1660" s="11">
        <v>0</v>
      </c>
      <c r="X1660" s="11">
        <v>0</v>
      </c>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36">
        <v>4</v>
      </c>
      <c r="AX1660" s="36">
        <v>0.921875</v>
      </c>
      <c r="AY1660" s="36">
        <v>130.5</v>
      </c>
      <c r="AZ1660" s="36">
        <v>138.25</v>
      </c>
      <c r="BA1660" s="36">
        <v>137.64453125</v>
      </c>
      <c r="BB1660" s="37">
        <f>SUMPRODUCT(L1660:X1660,分數請填寫在這邊!C$7:O$7)</f>
        <v>100</v>
      </c>
    </row>
    <row r="1661" spans="1:54" x14ac:dyDescent="0.25">
      <c r="A1661" s="8" t="s">
        <v>1017</v>
      </c>
      <c r="B1661" s="8">
        <v>10</v>
      </c>
      <c r="C1661" s="10" t="s">
        <v>734</v>
      </c>
      <c r="D1661" s="10" t="s">
        <v>740</v>
      </c>
      <c r="E1661" s="10" t="s">
        <v>2190</v>
      </c>
      <c r="F1661" s="33">
        <f t="shared" si="25"/>
        <v>100</v>
      </c>
      <c r="G1661" s="8">
        <v>5.8346153846153843</v>
      </c>
      <c r="H1661" s="8">
        <v>14.812903225806453</v>
      </c>
      <c r="I1661" s="14">
        <v>10.323759305210919</v>
      </c>
      <c r="J1661" s="14">
        <v>-12.095300868486348</v>
      </c>
      <c r="K1661" s="8"/>
      <c r="L1661" s="11">
        <v>2</v>
      </c>
      <c r="M1661" s="11">
        <v>0</v>
      </c>
      <c r="N1661" s="11">
        <v>0</v>
      </c>
      <c r="O1661" s="11">
        <v>0</v>
      </c>
      <c r="P1661" s="11">
        <v>0</v>
      </c>
      <c r="Q1661" s="11">
        <v>0</v>
      </c>
      <c r="R1661" s="11">
        <v>2</v>
      </c>
      <c r="S1661" s="11">
        <v>0</v>
      </c>
      <c r="T1661" s="11">
        <v>1.75</v>
      </c>
      <c r="U1661" s="11">
        <v>0</v>
      </c>
      <c r="V1661" s="11">
        <v>0</v>
      </c>
      <c r="W1661" s="11">
        <v>0</v>
      </c>
      <c r="X1661" s="11">
        <v>0</v>
      </c>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36">
        <v>-13</v>
      </c>
      <c r="AX1661" s="36">
        <v>0.90469913151365233</v>
      </c>
      <c r="AY1661" s="36">
        <v>0</v>
      </c>
      <c r="AZ1661" s="36">
        <v>0</v>
      </c>
      <c r="BA1661" s="36">
        <v>0</v>
      </c>
      <c r="BB1661" s="37">
        <f>SUMPRODUCT(L1661:X1661,分數請填寫在這邊!C$7:O$7)</f>
        <v>100</v>
      </c>
    </row>
    <row r="1662" spans="1:54" x14ac:dyDescent="0.25">
      <c r="A1662" s="8" t="s">
        <v>1017</v>
      </c>
      <c r="B1662" s="8">
        <v>11</v>
      </c>
      <c r="C1662" s="10" t="s">
        <v>734</v>
      </c>
      <c r="D1662" s="10" t="s">
        <v>2</v>
      </c>
      <c r="E1662" s="10" t="s">
        <v>2191</v>
      </c>
      <c r="F1662" s="33">
        <f t="shared" si="25"/>
        <v>200</v>
      </c>
      <c r="G1662" s="8">
        <v>8.1999999999999993</v>
      </c>
      <c r="H1662" s="8">
        <v>13.849999999999994</v>
      </c>
      <c r="I1662" s="14">
        <v>11.024999999999997</v>
      </c>
      <c r="J1662" s="14">
        <v>-11.21875</v>
      </c>
      <c r="K1662" s="8"/>
      <c r="L1662" s="11">
        <v>2</v>
      </c>
      <c r="M1662" s="11">
        <v>2</v>
      </c>
      <c r="N1662" s="11">
        <v>0</v>
      </c>
      <c r="O1662" s="11">
        <v>0</v>
      </c>
      <c r="P1662" s="11">
        <v>0</v>
      </c>
      <c r="Q1662" s="11">
        <v>0</v>
      </c>
      <c r="R1662" s="11">
        <v>1.75</v>
      </c>
      <c r="S1662" s="11">
        <v>0</v>
      </c>
      <c r="T1662" s="11">
        <v>0</v>
      </c>
      <c r="U1662" s="11">
        <v>0</v>
      </c>
      <c r="V1662" s="11">
        <v>0</v>
      </c>
      <c r="W1662" s="11">
        <v>0</v>
      </c>
      <c r="X1662" s="11">
        <v>0</v>
      </c>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36">
        <v>-12</v>
      </c>
      <c r="AX1662" s="36">
        <v>0.78125</v>
      </c>
      <c r="AY1662" s="36">
        <v>0</v>
      </c>
      <c r="AZ1662" s="36">
        <v>0</v>
      </c>
      <c r="BA1662" s="36">
        <v>0</v>
      </c>
      <c r="BB1662" s="37">
        <f>SUMPRODUCT(L1662:X1662,分數請填寫在這邊!C$7:O$7)</f>
        <v>200</v>
      </c>
    </row>
    <row r="1663" spans="1:54" x14ac:dyDescent="0.25">
      <c r="A1663" s="8" t="s">
        <v>1017</v>
      </c>
      <c r="B1663" s="8">
        <v>12</v>
      </c>
      <c r="C1663" s="10" t="s">
        <v>734</v>
      </c>
      <c r="D1663" s="10" t="s">
        <v>741</v>
      </c>
      <c r="E1663" s="10" t="s">
        <v>2192</v>
      </c>
      <c r="F1663" s="33">
        <f t="shared" si="25"/>
        <v>100</v>
      </c>
      <c r="G1663" s="8">
        <v>11.237499999999997</v>
      </c>
      <c r="H1663" s="8">
        <v>22.928571428571427</v>
      </c>
      <c r="I1663" s="14">
        <v>17.083035714285714</v>
      </c>
      <c r="J1663" s="14">
        <v>-3.646205357142847</v>
      </c>
      <c r="K1663" s="8"/>
      <c r="L1663" s="11">
        <v>2</v>
      </c>
      <c r="M1663" s="11">
        <v>0</v>
      </c>
      <c r="N1663" s="11">
        <v>0</v>
      </c>
      <c r="O1663" s="11">
        <v>0</v>
      </c>
      <c r="P1663" s="11">
        <v>0</v>
      </c>
      <c r="Q1663" s="11">
        <v>0</v>
      </c>
      <c r="R1663" s="11">
        <v>2</v>
      </c>
      <c r="S1663" s="11">
        <v>0</v>
      </c>
      <c r="T1663" s="11">
        <v>0</v>
      </c>
      <c r="U1663" s="11">
        <v>0</v>
      </c>
      <c r="V1663" s="11">
        <v>0</v>
      </c>
      <c r="W1663" s="11">
        <v>1.75</v>
      </c>
      <c r="X1663" s="11">
        <v>0</v>
      </c>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36">
        <v>-4</v>
      </c>
      <c r="AX1663" s="36">
        <v>0.35379464285715301</v>
      </c>
      <c r="AY1663" s="36">
        <v>0</v>
      </c>
      <c r="AZ1663" s="36">
        <v>0</v>
      </c>
      <c r="BA1663" s="36">
        <v>0</v>
      </c>
      <c r="BB1663" s="37">
        <f>SUMPRODUCT(L1663:X1663,分數請填寫在這邊!C$7:O$7)</f>
        <v>100</v>
      </c>
    </row>
    <row r="1664" spans="1:54" x14ac:dyDescent="0.25">
      <c r="A1664" s="8" t="s">
        <v>1017</v>
      </c>
      <c r="B1664" s="8">
        <v>13</v>
      </c>
      <c r="C1664" s="10" t="s">
        <v>734</v>
      </c>
      <c r="D1664" s="10" t="s">
        <v>12</v>
      </c>
      <c r="E1664" s="10" t="s">
        <v>2193</v>
      </c>
      <c r="F1664" s="33">
        <f t="shared" si="25"/>
        <v>73.907670454545439</v>
      </c>
      <c r="G1664" s="8">
        <v>19.990909090909089</v>
      </c>
      <c r="H1664" s="8">
        <v>32.325000000000003</v>
      </c>
      <c r="I1664" s="14">
        <v>26.157954545454544</v>
      </c>
      <c r="J1664" s="14">
        <v>7.697443181818187</v>
      </c>
      <c r="K1664" s="8"/>
      <c r="L1664" s="11">
        <v>2</v>
      </c>
      <c r="M1664" s="11">
        <v>2</v>
      </c>
      <c r="N1664" s="11">
        <v>0</v>
      </c>
      <c r="O1664" s="11">
        <v>0</v>
      </c>
      <c r="P1664" s="11">
        <v>0</v>
      </c>
      <c r="Q1664" s="11">
        <v>0</v>
      </c>
      <c r="R1664" s="11">
        <v>0</v>
      </c>
      <c r="S1664" s="11">
        <v>0</v>
      </c>
      <c r="T1664" s="11">
        <v>1</v>
      </c>
      <c r="U1664" s="11">
        <v>0</v>
      </c>
      <c r="V1664" s="11">
        <v>2</v>
      </c>
      <c r="W1664" s="11">
        <v>0</v>
      </c>
      <c r="X1664" s="11">
        <v>0</v>
      </c>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36">
        <v>7</v>
      </c>
      <c r="AX1664" s="36">
        <v>0.69744318181818699</v>
      </c>
      <c r="AY1664" s="36">
        <v>124</v>
      </c>
      <c r="AZ1664" s="36">
        <v>127</v>
      </c>
      <c r="BA1664" s="36">
        <v>126.09232954545456</v>
      </c>
      <c r="BB1664" s="37">
        <f>SUMPRODUCT(L1664:X1664,分數請填寫在這邊!C$7:O$7)</f>
        <v>200</v>
      </c>
    </row>
    <row r="1665" spans="1:54" x14ac:dyDescent="0.25">
      <c r="A1665" s="8" t="s">
        <v>1017</v>
      </c>
      <c r="B1665" s="8">
        <v>14</v>
      </c>
      <c r="C1665" s="10" t="s">
        <v>734</v>
      </c>
      <c r="D1665" s="10" t="s">
        <v>931</v>
      </c>
      <c r="E1665" s="10" t="s">
        <v>2421</v>
      </c>
      <c r="F1665" s="33">
        <f t="shared" si="25"/>
        <v>100</v>
      </c>
      <c r="G1665" s="8">
        <v>10</v>
      </c>
      <c r="H1665" s="8">
        <v>20</v>
      </c>
      <c r="I1665" s="14">
        <v>15</v>
      </c>
      <c r="J1665" s="14">
        <v>-6.25</v>
      </c>
      <c r="K1665" s="8"/>
      <c r="L1665" s="11">
        <v>2</v>
      </c>
      <c r="M1665" s="11">
        <v>0</v>
      </c>
      <c r="N1665" s="11">
        <v>0</v>
      </c>
      <c r="O1665" s="11">
        <v>0</v>
      </c>
      <c r="P1665" s="11">
        <v>0</v>
      </c>
      <c r="Q1665" s="11">
        <v>0</v>
      </c>
      <c r="R1665" s="11">
        <v>2</v>
      </c>
      <c r="S1665" s="11">
        <v>0</v>
      </c>
      <c r="T1665" s="11">
        <v>0</v>
      </c>
      <c r="U1665" s="11">
        <v>0</v>
      </c>
      <c r="V1665" s="11">
        <v>0</v>
      </c>
      <c r="W1665" s="11">
        <v>1.75</v>
      </c>
      <c r="X1665" s="11">
        <v>0</v>
      </c>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36">
        <v>-7</v>
      </c>
      <c r="AX1665" s="36">
        <v>0.75</v>
      </c>
      <c r="AY1665" s="36">
        <v>0</v>
      </c>
      <c r="AZ1665" s="36">
        <v>0</v>
      </c>
      <c r="BA1665" s="36">
        <v>0</v>
      </c>
      <c r="BB1665" s="37">
        <f>SUMPRODUCT(L1665:X1665,分數請填寫在這邊!C$7:O$7)</f>
        <v>100</v>
      </c>
    </row>
    <row r="1666" spans="1:54" x14ac:dyDescent="0.25">
      <c r="A1666" s="8" t="s">
        <v>1017</v>
      </c>
      <c r="B1666" s="8">
        <v>15</v>
      </c>
      <c r="C1666" s="10" t="s">
        <v>734</v>
      </c>
      <c r="D1666" s="10" t="s">
        <v>742</v>
      </c>
      <c r="E1666" s="10" t="s">
        <v>2194</v>
      </c>
      <c r="F1666" s="33">
        <f t="shared" ref="F1666:F1729" si="26">BB1666-BA1666</f>
        <v>100</v>
      </c>
      <c r="G1666" s="8">
        <v>10</v>
      </c>
      <c r="H1666" s="8">
        <v>23.74</v>
      </c>
      <c r="I1666" s="14">
        <v>16.869999999999997</v>
      </c>
      <c r="J1666" s="14">
        <v>-3.9124999999999943</v>
      </c>
      <c r="K1666" s="8"/>
      <c r="L1666" s="11">
        <v>2</v>
      </c>
      <c r="M1666" s="11">
        <v>0</v>
      </c>
      <c r="N1666" s="11">
        <v>0</v>
      </c>
      <c r="O1666" s="11">
        <v>0</v>
      </c>
      <c r="P1666" s="11">
        <v>0</v>
      </c>
      <c r="Q1666" s="11">
        <v>0</v>
      </c>
      <c r="R1666" s="11">
        <v>0</v>
      </c>
      <c r="S1666" s="11">
        <v>0</v>
      </c>
      <c r="T1666" s="11">
        <v>1.75</v>
      </c>
      <c r="U1666" s="11">
        <v>0</v>
      </c>
      <c r="V1666" s="11">
        <v>0</v>
      </c>
      <c r="W1666" s="11">
        <v>2</v>
      </c>
      <c r="X1666" s="11">
        <v>0</v>
      </c>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36">
        <v>-4</v>
      </c>
      <c r="AX1666" s="36">
        <v>8.7500000000005684E-2</v>
      </c>
      <c r="AY1666" s="36">
        <v>0</v>
      </c>
      <c r="AZ1666" s="36">
        <v>0</v>
      </c>
      <c r="BA1666" s="36">
        <v>0</v>
      </c>
      <c r="BB1666" s="37">
        <f>SUMPRODUCT(L1666:X1666,分數請填寫在這邊!C$7:O$7)</f>
        <v>100</v>
      </c>
    </row>
    <row r="1667" spans="1:54" x14ac:dyDescent="0.25">
      <c r="A1667" s="8" t="s">
        <v>1017</v>
      </c>
      <c r="B1667" s="8">
        <v>16</v>
      </c>
      <c r="C1667" s="10" t="s">
        <v>734</v>
      </c>
      <c r="D1667" s="10" t="s">
        <v>2722</v>
      </c>
      <c r="E1667" s="10" t="s">
        <v>3079</v>
      </c>
      <c r="F1667" s="33">
        <f t="shared" si="26"/>
        <v>100</v>
      </c>
      <c r="G1667" s="8">
        <v>10</v>
      </c>
      <c r="H1667" s="8">
        <v>20</v>
      </c>
      <c r="I1667" s="14">
        <v>15</v>
      </c>
      <c r="J1667" s="14">
        <v>-6.25</v>
      </c>
      <c r="K1667" s="8"/>
      <c r="L1667" s="11">
        <v>2</v>
      </c>
      <c r="M1667" s="11">
        <v>0</v>
      </c>
      <c r="N1667" s="11">
        <v>0</v>
      </c>
      <c r="O1667" s="11">
        <v>0</v>
      </c>
      <c r="P1667" s="11">
        <v>0</v>
      </c>
      <c r="Q1667" s="11">
        <v>0</v>
      </c>
      <c r="R1667" s="11">
        <v>1.75</v>
      </c>
      <c r="S1667" s="11">
        <v>0</v>
      </c>
      <c r="T1667" s="11">
        <v>0</v>
      </c>
      <c r="U1667" s="11">
        <v>0</v>
      </c>
      <c r="V1667" s="11">
        <v>0</v>
      </c>
      <c r="W1667" s="11">
        <v>2</v>
      </c>
      <c r="X1667" s="11">
        <v>0</v>
      </c>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36">
        <v>-7</v>
      </c>
      <c r="AX1667" s="36">
        <v>0.75</v>
      </c>
      <c r="AY1667" s="36">
        <v>0</v>
      </c>
      <c r="AZ1667" s="36">
        <v>0</v>
      </c>
      <c r="BA1667" s="36">
        <v>0</v>
      </c>
      <c r="BB1667" s="37">
        <f>SUMPRODUCT(L1667:X1667,分數請填寫在這邊!C$7:O$7)</f>
        <v>100</v>
      </c>
    </row>
    <row r="1668" spans="1:54" x14ac:dyDescent="0.25">
      <c r="A1668" s="8" t="s">
        <v>1017</v>
      </c>
      <c r="B1668" s="8">
        <v>17</v>
      </c>
      <c r="C1668" s="10" t="s">
        <v>734</v>
      </c>
      <c r="D1668" s="10" t="s">
        <v>743</v>
      </c>
      <c r="E1668" s="10" t="s">
        <v>2195</v>
      </c>
      <c r="F1668" s="33">
        <f t="shared" si="26"/>
        <v>100</v>
      </c>
      <c r="G1668" s="8">
        <v>5.6420512820512814</v>
      </c>
      <c r="H1668" s="8">
        <v>15.857142857142858</v>
      </c>
      <c r="I1668" s="14">
        <v>10.749597069597069</v>
      </c>
      <c r="J1668" s="14">
        <v>-11.563003663003656</v>
      </c>
      <c r="K1668" s="8"/>
      <c r="L1668" s="11">
        <v>2</v>
      </c>
      <c r="M1668" s="11">
        <v>0</v>
      </c>
      <c r="N1668" s="11">
        <v>0</v>
      </c>
      <c r="O1668" s="11">
        <v>0</v>
      </c>
      <c r="P1668" s="11">
        <v>0</v>
      </c>
      <c r="Q1668" s="11">
        <v>0</v>
      </c>
      <c r="R1668" s="11">
        <v>2</v>
      </c>
      <c r="S1668" s="11">
        <v>0</v>
      </c>
      <c r="T1668" s="11">
        <v>0</v>
      </c>
      <c r="U1668" s="11">
        <v>0</v>
      </c>
      <c r="V1668" s="11">
        <v>0</v>
      </c>
      <c r="W1668" s="11">
        <v>1.75</v>
      </c>
      <c r="X1668" s="11">
        <v>0</v>
      </c>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36">
        <v>-12</v>
      </c>
      <c r="AX1668" s="36">
        <v>0.43699633699634433</v>
      </c>
      <c r="AY1668" s="36">
        <v>0</v>
      </c>
      <c r="AZ1668" s="36">
        <v>0</v>
      </c>
      <c r="BA1668" s="36">
        <v>0</v>
      </c>
      <c r="BB1668" s="37">
        <f>SUMPRODUCT(L1668:X1668,分數請填寫在這邊!C$7:O$7)</f>
        <v>100</v>
      </c>
    </row>
    <row r="1669" spans="1:54" x14ac:dyDescent="0.25">
      <c r="A1669" s="8" t="s">
        <v>1017</v>
      </c>
      <c r="B1669" s="8">
        <v>18</v>
      </c>
      <c r="C1669" s="10" t="s">
        <v>734</v>
      </c>
      <c r="D1669" s="10" t="s">
        <v>2723</v>
      </c>
      <c r="E1669" s="10" t="s">
        <v>3080</v>
      </c>
      <c r="F1669" s="33">
        <f t="shared" si="26"/>
        <v>100</v>
      </c>
      <c r="G1669" s="8">
        <v>5</v>
      </c>
      <c r="H1669" s="8">
        <v>15</v>
      </c>
      <c r="I1669" s="14">
        <v>10</v>
      </c>
      <c r="J1669" s="14">
        <v>-12.5</v>
      </c>
      <c r="K1669" s="8"/>
      <c r="L1669" s="11">
        <v>2</v>
      </c>
      <c r="M1669" s="11">
        <v>0</v>
      </c>
      <c r="N1669" s="11">
        <v>0</v>
      </c>
      <c r="O1669" s="11">
        <v>0</v>
      </c>
      <c r="P1669" s="11">
        <v>0</v>
      </c>
      <c r="Q1669" s="11">
        <v>0</v>
      </c>
      <c r="R1669" s="11">
        <v>0</v>
      </c>
      <c r="S1669" s="11">
        <v>0</v>
      </c>
      <c r="T1669" s="11">
        <v>1.75</v>
      </c>
      <c r="U1669" s="11">
        <v>0</v>
      </c>
      <c r="V1669" s="11">
        <v>0</v>
      </c>
      <c r="W1669" s="11">
        <v>2</v>
      </c>
      <c r="X1669" s="11">
        <v>0</v>
      </c>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36">
        <v>-13</v>
      </c>
      <c r="AX1669" s="36">
        <v>0.5</v>
      </c>
      <c r="AY1669" s="36">
        <v>0</v>
      </c>
      <c r="AZ1669" s="36">
        <v>0</v>
      </c>
      <c r="BA1669" s="36">
        <v>0</v>
      </c>
      <c r="BB1669" s="37">
        <f>SUMPRODUCT(L1669:X1669,分數請填寫在這邊!C$7:O$7)</f>
        <v>100</v>
      </c>
    </row>
    <row r="1670" spans="1:54" x14ac:dyDescent="0.25">
      <c r="A1670" s="8" t="s">
        <v>1017</v>
      </c>
      <c r="B1670" s="8">
        <v>19</v>
      </c>
      <c r="C1670" s="10" t="s">
        <v>734</v>
      </c>
      <c r="D1670" s="10" t="s">
        <v>744</v>
      </c>
      <c r="E1670" s="10" t="s">
        <v>2196</v>
      </c>
      <c r="F1670" s="33">
        <f t="shared" si="26"/>
        <v>100</v>
      </c>
      <c r="G1670" s="8">
        <v>5.4391304347826095</v>
      </c>
      <c r="H1670" s="8">
        <v>25.887500000000003</v>
      </c>
      <c r="I1670" s="14">
        <v>15.663315217391306</v>
      </c>
      <c r="J1670" s="14">
        <v>-5.4208559782608745</v>
      </c>
      <c r="K1670" s="8"/>
      <c r="L1670" s="11">
        <v>2</v>
      </c>
      <c r="M1670" s="11">
        <v>0</v>
      </c>
      <c r="N1670" s="11">
        <v>0</v>
      </c>
      <c r="O1670" s="11">
        <v>0</v>
      </c>
      <c r="P1670" s="11">
        <v>0</v>
      </c>
      <c r="Q1670" s="11">
        <v>0</v>
      </c>
      <c r="R1670" s="11">
        <v>0</v>
      </c>
      <c r="S1670" s="11">
        <v>0</v>
      </c>
      <c r="T1670" s="11">
        <v>2</v>
      </c>
      <c r="U1670" s="11">
        <v>0</v>
      </c>
      <c r="V1670" s="11">
        <v>0</v>
      </c>
      <c r="W1670" s="11">
        <v>1.75</v>
      </c>
      <c r="X1670" s="11">
        <v>0</v>
      </c>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36">
        <v>-6</v>
      </c>
      <c r="AX1670" s="36">
        <v>0.57914402173912549</v>
      </c>
      <c r="AY1670" s="36">
        <v>0</v>
      </c>
      <c r="AZ1670" s="36">
        <v>0</v>
      </c>
      <c r="BA1670" s="36">
        <v>0</v>
      </c>
      <c r="BB1670" s="37">
        <f>SUMPRODUCT(L1670:X1670,分數請填寫在這邊!C$7:O$7)</f>
        <v>100</v>
      </c>
    </row>
    <row r="1671" spans="1:54" x14ac:dyDescent="0.25">
      <c r="A1671" s="8" t="s">
        <v>1017</v>
      </c>
      <c r="B1671" s="8">
        <v>20</v>
      </c>
      <c r="C1671" s="10" t="s">
        <v>734</v>
      </c>
      <c r="D1671" s="10" t="s">
        <v>745</v>
      </c>
      <c r="E1671" s="10" t="s">
        <v>2197</v>
      </c>
      <c r="F1671" s="33">
        <f t="shared" si="26"/>
        <v>187.5</v>
      </c>
      <c r="G1671" s="8">
        <v>3</v>
      </c>
      <c r="H1671" s="8">
        <v>16.8</v>
      </c>
      <c r="I1671" s="14">
        <v>9.9</v>
      </c>
      <c r="J1671" s="14">
        <v>-12.624999999999986</v>
      </c>
      <c r="K1671" s="8"/>
      <c r="L1671" s="11">
        <v>2</v>
      </c>
      <c r="M1671" s="11">
        <v>1.75</v>
      </c>
      <c r="N1671" s="11">
        <v>0</v>
      </c>
      <c r="O1671" s="11">
        <v>0</v>
      </c>
      <c r="P1671" s="11">
        <v>0</v>
      </c>
      <c r="Q1671" s="11">
        <v>0</v>
      </c>
      <c r="R1671" s="11">
        <v>0</v>
      </c>
      <c r="S1671" s="11">
        <v>0</v>
      </c>
      <c r="T1671" s="11">
        <v>2</v>
      </c>
      <c r="U1671" s="11">
        <v>0</v>
      </c>
      <c r="V1671" s="11">
        <v>0</v>
      </c>
      <c r="W1671" s="11">
        <v>0</v>
      </c>
      <c r="X1671" s="11">
        <v>0</v>
      </c>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36">
        <v>-13</v>
      </c>
      <c r="AX1671" s="36">
        <v>0.37500000000001421</v>
      </c>
      <c r="AY1671" s="36">
        <v>0</v>
      </c>
      <c r="AZ1671" s="36">
        <v>0</v>
      </c>
      <c r="BA1671" s="36">
        <v>0</v>
      </c>
      <c r="BB1671" s="37">
        <f>SUMPRODUCT(L1671:X1671,分數請填寫在這邊!C$7:O$7)</f>
        <v>187.5</v>
      </c>
    </row>
    <row r="1672" spans="1:54" x14ac:dyDescent="0.25">
      <c r="A1672" s="8" t="s">
        <v>1017</v>
      </c>
      <c r="B1672" s="8">
        <v>21</v>
      </c>
      <c r="C1672" s="10" t="s">
        <v>734</v>
      </c>
      <c r="D1672" s="10" t="s">
        <v>746</v>
      </c>
      <c r="E1672" s="10" t="s">
        <v>2198</v>
      </c>
      <c r="F1672" s="33">
        <f t="shared" si="26"/>
        <v>100</v>
      </c>
      <c r="G1672" s="8">
        <v>3.5384615384615383</v>
      </c>
      <c r="H1672" s="8">
        <v>8.6722222222222243</v>
      </c>
      <c r="I1672" s="14">
        <v>6.1053418803418813</v>
      </c>
      <c r="J1672" s="14">
        <v>-17.368322649572647</v>
      </c>
      <c r="K1672" s="8"/>
      <c r="L1672" s="11">
        <v>2</v>
      </c>
      <c r="M1672" s="11">
        <v>0</v>
      </c>
      <c r="N1672" s="11">
        <v>0</v>
      </c>
      <c r="O1672" s="11">
        <v>0</v>
      </c>
      <c r="P1672" s="11">
        <v>0</v>
      </c>
      <c r="Q1672" s="11">
        <v>0</v>
      </c>
      <c r="R1672" s="11">
        <v>0</v>
      </c>
      <c r="S1672" s="11">
        <v>1.75</v>
      </c>
      <c r="T1672" s="11">
        <v>0</v>
      </c>
      <c r="U1672" s="11">
        <v>0</v>
      </c>
      <c r="V1672" s="11">
        <v>0</v>
      </c>
      <c r="W1672" s="11">
        <v>2</v>
      </c>
      <c r="X1672" s="11">
        <v>0</v>
      </c>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36">
        <v>-18</v>
      </c>
      <c r="AX1672" s="36">
        <v>0.63167735042735274</v>
      </c>
      <c r="AY1672" s="36">
        <v>0</v>
      </c>
      <c r="AZ1672" s="36">
        <v>0</v>
      </c>
      <c r="BA1672" s="36">
        <v>0</v>
      </c>
      <c r="BB1672" s="37">
        <f>SUMPRODUCT(L1672:X1672,分數請填寫在這邊!C$7:O$7)</f>
        <v>100</v>
      </c>
    </row>
    <row r="1673" spans="1:54" x14ac:dyDescent="0.25">
      <c r="A1673" s="8" t="s">
        <v>1017</v>
      </c>
      <c r="B1673" s="8">
        <v>22</v>
      </c>
      <c r="C1673" s="10" t="s">
        <v>734</v>
      </c>
      <c r="D1673" s="10" t="s">
        <v>747</v>
      </c>
      <c r="E1673" s="10" t="s">
        <v>2199</v>
      </c>
      <c r="F1673" s="33">
        <f t="shared" si="26"/>
        <v>100</v>
      </c>
      <c r="G1673" s="8">
        <v>3.2269230769230761</v>
      </c>
      <c r="H1673" s="8">
        <v>9.9125000000000014</v>
      </c>
      <c r="I1673" s="14">
        <v>6.5697115384615383</v>
      </c>
      <c r="J1673" s="14">
        <v>-16.78786057692308</v>
      </c>
      <c r="K1673" s="8"/>
      <c r="L1673" s="11">
        <v>2</v>
      </c>
      <c r="M1673" s="11">
        <v>0</v>
      </c>
      <c r="N1673" s="11">
        <v>0</v>
      </c>
      <c r="O1673" s="11">
        <v>0</v>
      </c>
      <c r="P1673" s="11">
        <v>0</v>
      </c>
      <c r="Q1673" s="11">
        <v>0</v>
      </c>
      <c r="R1673" s="11">
        <v>0</v>
      </c>
      <c r="S1673" s="11">
        <v>0</v>
      </c>
      <c r="T1673" s="11">
        <v>2</v>
      </c>
      <c r="U1673" s="11">
        <v>0</v>
      </c>
      <c r="V1673" s="11">
        <v>0</v>
      </c>
      <c r="W1673" s="11">
        <v>1.75</v>
      </c>
      <c r="X1673" s="11">
        <v>0</v>
      </c>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36">
        <v>-17</v>
      </c>
      <c r="AX1673" s="36">
        <v>0.2121394230769198</v>
      </c>
      <c r="AY1673" s="36">
        <v>0</v>
      </c>
      <c r="AZ1673" s="36">
        <v>0</v>
      </c>
      <c r="BA1673" s="36">
        <v>0</v>
      </c>
      <c r="BB1673" s="37">
        <f>SUMPRODUCT(L1673:X1673,分數請填寫在這邊!C$7:O$7)</f>
        <v>100</v>
      </c>
    </row>
    <row r="1674" spans="1:54" x14ac:dyDescent="0.25">
      <c r="A1674" s="8" t="s">
        <v>1018</v>
      </c>
      <c r="B1674" s="8">
        <v>1</v>
      </c>
      <c r="C1674" s="10" t="s">
        <v>932</v>
      </c>
      <c r="D1674" s="10" t="s">
        <v>933</v>
      </c>
      <c r="E1674" s="10" t="s">
        <v>2422</v>
      </c>
      <c r="F1674" s="33">
        <f t="shared" si="26"/>
        <v>0</v>
      </c>
      <c r="G1674" s="8">
        <v>5</v>
      </c>
      <c r="H1674" s="8">
        <v>10</v>
      </c>
      <c r="I1674" s="14">
        <v>7.5</v>
      </c>
      <c r="J1674" s="14">
        <v>-15.625</v>
      </c>
      <c r="K1674" s="8"/>
      <c r="L1674" s="11">
        <v>0</v>
      </c>
      <c r="M1674" s="11">
        <v>0</v>
      </c>
      <c r="N1674" s="11">
        <v>0</v>
      </c>
      <c r="O1674" s="11">
        <v>0</v>
      </c>
      <c r="P1674" s="11">
        <v>0</v>
      </c>
      <c r="Q1674" s="11">
        <v>0</v>
      </c>
      <c r="R1674" s="11">
        <v>1</v>
      </c>
      <c r="S1674" s="11">
        <v>1</v>
      </c>
      <c r="T1674" s="11">
        <v>2</v>
      </c>
      <c r="U1674" s="11">
        <v>0</v>
      </c>
      <c r="V1674" s="11">
        <v>0</v>
      </c>
      <c r="W1674" s="11">
        <v>0</v>
      </c>
      <c r="X1674" s="11">
        <v>0</v>
      </c>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36">
        <v>-16</v>
      </c>
      <c r="AX1674" s="36">
        <v>0.375</v>
      </c>
      <c r="AY1674" s="36">
        <v>0</v>
      </c>
      <c r="AZ1674" s="36">
        <v>0</v>
      </c>
      <c r="BA1674" s="36">
        <v>0</v>
      </c>
      <c r="BB1674" s="37">
        <f>SUMPRODUCT(L1674:X1674,分數請填寫在這邊!C$7:O$7)</f>
        <v>0</v>
      </c>
    </row>
    <row r="1675" spans="1:54" x14ac:dyDescent="0.25">
      <c r="A1675" s="8" t="s">
        <v>1018</v>
      </c>
      <c r="B1675" s="8">
        <v>2</v>
      </c>
      <c r="C1675" s="10" t="s">
        <v>932</v>
      </c>
      <c r="D1675" s="10" t="s">
        <v>363</v>
      </c>
      <c r="E1675" s="10" t="s">
        <v>2423</v>
      </c>
      <c r="F1675" s="33">
        <f t="shared" si="26"/>
        <v>200</v>
      </c>
      <c r="G1675" s="8">
        <v>6.3923076923076945</v>
      </c>
      <c r="H1675" s="8">
        <v>10</v>
      </c>
      <c r="I1675" s="14">
        <v>8.1961538461538481</v>
      </c>
      <c r="J1675" s="14">
        <v>-14.754807692307679</v>
      </c>
      <c r="K1675" s="8"/>
      <c r="L1675" s="11">
        <v>2</v>
      </c>
      <c r="M1675" s="11">
        <v>2</v>
      </c>
      <c r="N1675" s="11">
        <v>0</v>
      </c>
      <c r="O1675" s="11">
        <v>0</v>
      </c>
      <c r="P1675" s="11">
        <v>0</v>
      </c>
      <c r="Q1675" s="11">
        <v>0</v>
      </c>
      <c r="R1675" s="11">
        <v>0</v>
      </c>
      <c r="S1675" s="11">
        <v>0</v>
      </c>
      <c r="T1675" s="11">
        <v>1.75</v>
      </c>
      <c r="U1675" s="11">
        <v>0</v>
      </c>
      <c r="V1675" s="11">
        <v>0</v>
      </c>
      <c r="W1675" s="11">
        <v>0</v>
      </c>
      <c r="X1675" s="11">
        <v>0</v>
      </c>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36">
        <v>-15</v>
      </c>
      <c r="AX1675" s="36">
        <v>0.24519230769232081</v>
      </c>
      <c r="AY1675" s="36">
        <v>0</v>
      </c>
      <c r="AZ1675" s="36">
        <v>0</v>
      </c>
      <c r="BA1675" s="36">
        <v>0</v>
      </c>
      <c r="BB1675" s="37">
        <f>SUMPRODUCT(L1675:X1675,分數請填寫在這邊!C$7:O$7)</f>
        <v>200</v>
      </c>
    </row>
    <row r="1676" spans="1:54" x14ac:dyDescent="0.25">
      <c r="A1676" s="8" t="s">
        <v>1018</v>
      </c>
      <c r="B1676" s="8">
        <v>3</v>
      </c>
      <c r="C1676" s="10" t="s">
        <v>932</v>
      </c>
      <c r="D1676" s="10" t="s">
        <v>934</v>
      </c>
      <c r="E1676" s="10" t="s">
        <v>2424</v>
      </c>
      <c r="F1676" s="33">
        <f t="shared" si="26"/>
        <v>0</v>
      </c>
      <c r="G1676" s="8">
        <v>6.9888888888888898</v>
      </c>
      <c r="H1676" s="8">
        <v>10</v>
      </c>
      <c r="I1676" s="14">
        <v>8.4944444444444454</v>
      </c>
      <c r="J1676" s="14">
        <v>-14.381944444444443</v>
      </c>
      <c r="K1676" s="8"/>
      <c r="L1676" s="11">
        <v>0</v>
      </c>
      <c r="M1676" s="11">
        <v>0</v>
      </c>
      <c r="N1676" s="11">
        <v>0</v>
      </c>
      <c r="O1676" s="11">
        <v>0</v>
      </c>
      <c r="P1676" s="11">
        <v>0</v>
      </c>
      <c r="Q1676" s="11">
        <v>0</v>
      </c>
      <c r="R1676" s="11">
        <v>2</v>
      </c>
      <c r="S1676" s="11">
        <v>1</v>
      </c>
      <c r="T1676" s="11">
        <v>2</v>
      </c>
      <c r="U1676" s="11">
        <v>0</v>
      </c>
      <c r="V1676" s="11">
        <v>0</v>
      </c>
      <c r="W1676" s="11">
        <v>0</v>
      </c>
      <c r="X1676" s="11">
        <v>0</v>
      </c>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36">
        <v>-15</v>
      </c>
      <c r="AX1676" s="36">
        <v>0.61805555555555713</v>
      </c>
      <c r="AY1676" s="36">
        <v>0</v>
      </c>
      <c r="AZ1676" s="36">
        <v>0</v>
      </c>
      <c r="BA1676" s="36">
        <v>0</v>
      </c>
      <c r="BB1676" s="37">
        <f>SUMPRODUCT(L1676:X1676,分數請填寫在這邊!C$7:O$7)</f>
        <v>0</v>
      </c>
    </row>
    <row r="1677" spans="1:54" x14ac:dyDescent="0.25">
      <c r="A1677" s="8" t="s">
        <v>1018</v>
      </c>
      <c r="B1677" s="8">
        <v>4</v>
      </c>
      <c r="C1677" s="10" t="s">
        <v>932</v>
      </c>
      <c r="D1677" s="10" t="s">
        <v>935</v>
      </c>
      <c r="E1677" s="10" t="s">
        <v>2425</v>
      </c>
      <c r="F1677" s="33">
        <f t="shared" si="26"/>
        <v>175</v>
      </c>
      <c r="G1677" s="8">
        <v>5.6333333333333329</v>
      </c>
      <c r="H1677" s="8">
        <v>10</v>
      </c>
      <c r="I1677" s="14">
        <v>7.8166666666666664</v>
      </c>
      <c r="J1677" s="14">
        <v>-15.229166666666671</v>
      </c>
      <c r="K1677" s="8"/>
      <c r="L1677" s="11">
        <v>2</v>
      </c>
      <c r="M1677" s="11">
        <v>1.5</v>
      </c>
      <c r="N1677" s="11">
        <v>0</v>
      </c>
      <c r="O1677" s="11">
        <v>0</v>
      </c>
      <c r="P1677" s="11">
        <v>0</v>
      </c>
      <c r="Q1677" s="11">
        <v>0</v>
      </c>
      <c r="R1677" s="11">
        <v>0</v>
      </c>
      <c r="S1677" s="11">
        <v>1.75</v>
      </c>
      <c r="T1677" s="11">
        <v>0</v>
      </c>
      <c r="U1677" s="11">
        <v>0</v>
      </c>
      <c r="V1677" s="11">
        <v>0</v>
      </c>
      <c r="W1677" s="11">
        <v>0</v>
      </c>
      <c r="X1677" s="11">
        <v>0</v>
      </c>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36">
        <v>-16</v>
      </c>
      <c r="AX1677" s="36">
        <v>0.7708333333333286</v>
      </c>
      <c r="AY1677" s="36">
        <v>0</v>
      </c>
      <c r="AZ1677" s="36">
        <v>0</v>
      </c>
      <c r="BA1677" s="36">
        <v>0</v>
      </c>
      <c r="BB1677" s="37">
        <f>SUMPRODUCT(L1677:X1677,分數請填寫在這邊!C$7:O$7)</f>
        <v>175</v>
      </c>
    </row>
    <row r="1678" spans="1:54" x14ac:dyDescent="0.25">
      <c r="A1678" s="8" t="s">
        <v>1018</v>
      </c>
      <c r="B1678" s="8">
        <v>5</v>
      </c>
      <c r="C1678" s="10" t="s">
        <v>932</v>
      </c>
      <c r="D1678" s="10" t="s">
        <v>86</v>
      </c>
      <c r="E1678" s="10" t="s">
        <v>2426</v>
      </c>
      <c r="F1678" s="33">
        <f t="shared" si="26"/>
        <v>75</v>
      </c>
      <c r="G1678" s="8">
        <v>5.8375000000000004</v>
      </c>
      <c r="H1678" s="8">
        <v>10</v>
      </c>
      <c r="I1678" s="14">
        <v>7.9187500000000002</v>
      </c>
      <c r="J1678" s="14">
        <v>-15.101562499999986</v>
      </c>
      <c r="K1678" s="8"/>
      <c r="L1678" s="11">
        <v>1.5</v>
      </c>
      <c r="M1678" s="11">
        <v>0</v>
      </c>
      <c r="N1678" s="11">
        <v>0</v>
      </c>
      <c r="O1678" s="11">
        <v>0</v>
      </c>
      <c r="P1678" s="11">
        <v>0</v>
      </c>
      <c r="Q1678" s="11">
        <v>0</v>
      </c>
      <c r="R1678" s="11">
        <v>0</v>
      </c>
      <c r="S1678" s="11">
        <v>0</v>
      </c>
      <c r="T1678" s="11">
        <v>1</v>
      </c>
      <c r="U1678" s="11">
        <v>0</v>
      </c>
      <c r="V1678" s="11">
        <v>2</v>
      </c>
      <c r="W1678" s="11">
        <v>0</v>
      </c>
      <c r="X1678" s="11">
        <v>0</v>
      </c>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36">
        <v>-16</v>
      </c>
      <c r="AX1678" s="36">
        <v>0.89843750000001421</v>
      </c>
      <c r="AY1678" s="36">
        <v>0</v>
      </c>
      <c r="AZ1678" s="36">
        <v>0</v>
      </c>
      <c r="BA1678" s="36">
        <v>0</v>
      </c>
      <c r="BB1678" s="37">
        <f>SUMPRODUCT(L1678:X1678,分數請填寫在這邊!C$7:O$7)</f>
        <v>75</v>
      </c>
    </row>
    <row r="1679" spans="1:54" x14ac:dyDescent="0.25">
      <c r="A1679" s="8" t="s">
        <v>1018</v>
      </c>
      <c r="B1679" s="8">
        <v>6</v>
      </c>
      <c r="C1679" s="10" t="s">
        <v>932</v>
      </c>
      <c r="D1679" s="10" t="s">
        <v>208</v>
      </c>
      <c r="E1679" s="10" t="s">
        <v>2427</v>
      </c>
      <c r="F1679" s="33">
        <f t="shared" si="26"/>
        <v>100</v>
      </c>
      <c r="G1679" s="8">
        <v>5</v>
      </c>
      <c r="H1679" s="8">
        <v>10</v>
      </c>
      <c r="I1679" s="14">
        <v>7.5</v>
      </c>
      <c r="J1679" s="14">
        <v>-15.625</v>
      </c>
      <c r="K1679" s="8"/>
      <c r="L1679" s="11">
        <v>0</v>
      </c>
      <c r="M1679" s="11">
        <v>2</v>
      </c>
      <c r="N1679" s="11">
        <v>0</v>
      </c>
      <c r="O1679" s="11">
        <v>0</v>
      </c>
      <c r="P1679" s="11">
        <v>0</v>
      </c>
      <c r="Q1679" s="11">
        <v>0</v>
      </c>
      <c r="R1679" s="11">
        <v>1</v>
      </c>
      <c r="S1679" s="11">
        <v>0</v>
      </c>
      <c r="T1679" s="11">
        <v>0</v>
      </c>
      <c r="U1679" s="11">
        <v>0</v>
      </c>
      <c r="V1679" s="11">
        <v>1</v>
      </c>
      <c r="W1679" s="11">
        <v>0</v>
      </c>
      <c r="X1679" s="11">
        <v>0</v>
      </c>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36">
        <v>-16</v>
      </c>
      <c r="AX1679" s="36">
        <v>0.375</v>
      </c>
      <c r="AY1679" s="36">
        <v>0</v>
      </c>
      <c r="AZ1679" s="36">
        <v>0</v>
      </c>
      <c r="BA1679" s="36">
        <v>0</v>
      </c>
      <c r="BB1679" s="37">
        <f>SUMPRODUCT(L1679:X1679,分數請填寫在這邊!C$7:O$7)</f>
        <v>100</v>
      </c>
    </row>
    <row r="1680" spans="1:54" x14ac:dyDescent="0.25">
      <c r="A1680" s="8" t="s">
        <v>1018</v>
      </c>
      <c r="B1680" s="8">
        <v>7</v>
      </c>
      <c r="C1680" s="10" t="s">
        <v>932</v>
      </c>
      <c r="D1680" s="10" t="s">
        <v>936</v>
      </c>
      <c r="E1680" s="10" t="s">
        <v>2428</v>
      </c>
      <c r="F1680" s="33">
        <f t="shared" si="26"/>
        <v>0</v>
      </c>
      <c r="G1680" s="8">
        <v>3.8645161290322583</v>
      </c>
      <c r="H1680" s="8">
        <v>10</v>
      </c>
      <c r="I1680" s="14">
        <v>6.9322580645161294</v>
      </c>
      <c r="J1680" s="14">
        <v>-16.334677419354833</v>
      </c>
      <c r="K1680" s="8"/>
      <c r="L1680" s="11">
        <v>0</v>
      </c>
      <c r="M1680" s="11">
        <v>0</v>
      </c>
      <c r="N1680" s="11">
        <v>0</v>
      </c>
      <c r="O1680" s="11">
        <v>0</v>
      </c>
      <c r="P1680" s="11">
        <v>0</v>
      </c>
      <c r="Q1680" s="11">
        <v>0</v>
      </c>
      <c r="R1680" s="11">
        <v>1.5</v>
      </c>
      <c r="S1680" s="11">
        <v>1</v>
      </c>
      <c r="T1680" s="11">
        <v>0</v>
      </c>
      <c r="U1680" s="11">
        <v>0</v>
      </c>
      <c r="V1680" s="11">
        <v>2</v>
      </c>
      <c r="W1680" s="11">
        <v>0</v>
      </c>
      <c r="X1680" s="11">
        <v>0</v>
      </c>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36">
        <v>-17</v>
      </c>
      <c r="AX1680" s="36">
        <v>0.66532258064516725</v>
      </c>
      <c r="AY1680" s="36">
        <v>0</v>
      </c>
      <c r="AZ1680" s="36">
        <v>0</v>
      </c>
      <c r="BA1680" s="36">
        <v>0</v>
      </c>
      <c r="BB1680" s="37">
        <f>SUMPRODUCT(L1680:X1680,分數請填寫在這邊!C$7:O$7)</f>
        <v>0</v>
      </c>
    </row>
    <row r="1681" spans="1:54" x14ac:dyDescent="0.25">
      <c r="A1681" s="8" t="s">
        <v>1018</v>
      </c>
      <c r="B1681" s="8">
        <v>8</v>
      </c>
      <c r="C1681" s="10" t="s">
        <v>932</v>
      </c>
      <c r="D1681" s="10" t="s">
        <v>2724</v>
      </c>
      <c r="E1681" s="10" t="s">
        <v>3081</v>
      </c>
      <c r="F1681" s="33">
        <f t="shared" si="26"/>
        <v>287.5</v>
      </c>
      <c r="G1681" s="8">
        <v>5</v>
      </c>
      <c r="H1681" s="8">
        <v>10</v>
      </c>
      <c r="I1681" s="14">
        <v>7.5</v>
      </c>
      <c r="J1681" s="14">
        <v>-15.625</v>
      </c>
      <c r="K1681" s="8"/>
      <c r="L1681" s="11">
        <v>0</v>
      </c>
      <c r="M1681" s="11">
        <v>0</v>
      </c>
      <c r="N1681" s="11">
        <v>0</v>
      </c>
      <c r="O1681" s="11">
        <v>2</v>
      </c>
      <c r="P1681" s="11">
        <v>1.75</v>
      </c>
      <c r="Q1681" s="11">
        <v>2</v>
      </c>
      <c r="R1681" s="11">
        <v>0</v>
      </c>
      <c r="S1681" s="11">
        <v>0</v>
      </c>
      <c r="T1681" s="11">
        <v>0</v>
      </c>
      <c r="U1681" s="11">
        <v>0</v>
      </c>
      <c r="V1681" s="11">
        <v>0</v>
      </c>
      <c r="W1681" s="11">
        <v>0</v>
      </c>
      <c r="X1681" s="11">
        <v>0</v>
      </c>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36">
        <v>-16</v>
      </c>
      <c r="AX1681" s="36">
        <v>0.375</v>
      </c>
      <c r="AY1681" s="36">
        <v>0</v>
      </c>
      <c r="AZ1681" s="36">
        <v>0</v>
      </c>
      <c r="BA1681" s="36">
        <v>0</v>
      </c>
      <c r="BB1681" s="37">
        <f>SUMPRODUCT(L1681:X1681,分數請填寫在這邊!C$7:O$7)</f>
        <v>287.5</v>
      </c>
    </row>
    <row r="1682" spans="1:54" x14ac:dyDescent="0.25">
      <c r="A1682" s="8" t="s">
        <v>1018</v>
      </c>
      <c r="B1682" s="8">
        <v>9</v>
      </c>
      <c r="C1682" s="10" t="s">
        <v>932</v>
      </c>
      <c r="D1682" s="10" t="s">
        <v>2725</v>
      </c>
      <c r="E1682" s="10" t="s">
        <v>3082</v>
      </c>
      <c r="F1682" s="33">
        <f t="shared" si="26"/>
        <v>165.125</v>
      </c>
      <c r="G1682" s="8">
        <v>5</v>
      </c>
      <c r="H1682" s="8">
        <v>10</v>
      </c>
      <c r="I1682" s="14">
        <v>7.5</v>
      </c>
      <c r="J1682" s="14">
        <v>7.5</v>
      </c>
      <c r="K1682" s="8"/>
      <c r="L1682" s="11">
        <v>1.25</v>
      </c>
      <c r="M1682" s="11">
        <v>0</v>
      </c>
      <c r="N1682" s="11">
        <v>2</v>
      </c>
      <c r="O1682" s="11">
        <v>0</v>
      </c>
      <c r="P1682" s="11">
        <v>0</v>
      </c>
      <c r="Q1682" s="11">
        <v>0</v>
      </c>
      <c r="R1682" s="11">
        <v>0</v>
      </c>
      <c r="S1682" s="11">
        <v>0</v>
      </c>
      <c r="T1682" s="11">
        <v>0</v>
      </c>
      <c r="U1682" s="11">
        <v>0</v>
      </c>
      <c r="V1682" s="11">
        <v>0</v>
      </c>
      <c r="W1682" s="11">
        <v>0</v>
      </c>
      <c r="X1682" s="11">
        <v>1.5</v>
      </c>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36">
        <v>-16</v>
      </c>
      <c r="AX1682" s="36">
        <v>0.375</v>
      </c>
      <c r="AY1682" s="36">
        <v>0</v>
      </c>
      <c r="AZ1682" s="36">
        <v>0</v>
      </c>
      <c r="BA1682" s="36">
        <v>72.375</v>
      </c>
      <c r="BB1682" s="37">
        <f>SUMPRODUCT(L1682:X1682,分數請填寫在這邊!C$7:O$7)</f>
        <v>237.5</v>
      </c>
    </row>
    <row r="1683" spans="1:54" x14ac:dyDescent="0.25">
      <c r="A1683" s="8" t="s">
        <v>1019</v>
      </c>
      <c r="B1683" s="8">
        <v>1</v>
      </c>
      <c r="C1683" s="10" t="s">
        <v>748</v>
      </c>
      <c r="D1683" s="10" t="s">
        <v>937</v>
      </c>
      <c r="E1683" s="10" t="s">
        <v>2429</v>
      </c>
      <c r="F1683" s="33">
        <f t="shared" si="26"/>
        <v>-8.8437500000000711</v>
      </c>
      <c r="G1683" s="8">
        <v>19.55</v>
      </c>
      <c r="H1683" s="8">
        <v>30</v>
      </c>
      <c r="I1683" s="14">
        <v>24.774999999999999</v>
      </c>
      <c r="J1683" s="14">
        <v>5.9687500000000142</v>
      </c>
      <c r="K1683" s="8"/>
      <c r="L1683" s="11">
        <v>2</v>
      </c>
      <c r="M1683" s="11">
        <v>0</v>
      </c>
      <c r="N1683" s="11">
        <v>0</v>
      </c>
      <c r="O1683" s="11">
        <v>0</v>
      </c>
      <c r="P1683" s="11">
        <v>0</v>
      </c>
      <c r="Q1683" s="11">
        <v>0</v>
      </c>
      <c r="R1683" s="11">
        <v>0</v>
      </c>
      <c r="S1683" s="11">
        <v>0</v>
      </c>
      <c r="T1683" s="11">
        <v>2</v>
      </c>
      <c r="U1683" s="11">
        <v>0</v>
      </c>
      <c r="V1683" s="11">
        <v>1</v>
      </c>
      <c r="W1683" s="11">
        <v>0</v>
      </c>
      <c r="X1683" s="11">
        <v>0</v>
      </c>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36">
        <v>5</v>
      </c>
      <c r="AX1683" s="36">
        <v>0.96875000000001421</v>
      </c>
      <c r="AY1683" s="36">
        <v>104</v>
      </c>
      <c r="AZ1683" s="36">
        <v>109</v>
      </c>
      <c r="BA1683" s="36">
        <v>108.84375000000007</v>
      </c>
      <c r="BB1683" s="37">
        <f>SUMPRODUCT(L1683:X1683,分數請填寫在這邊!C$7:O$7)</f>
        <v>100</v>
      </c>
    </row>
    <row r="1684" spans="1:54" x14ac:dyDescent="0.25">
      <c r="A1684" s="8" t="s">
        <v>1019</v>
      </c>
      <c r="B1684" s="8">
        <v>2</v>
      </c>
      <c r="C1684" s="10" t="s">
        <v>748</v>
      </c>
      <c r="D1684" s="10" t="s">
        <v>938</v>
      </c>
      <c r="E1684" s="10" t="s">
        <v>2430</v>
      </c>
      <c r="F1684" s="33">
        <f t="shared" si="26"/>
        <v>-1.3125</v>
      </c>
      <c r="G1684" s="8">
        <v>16.75</v>
      </c>
      <c r="H1684" s="8">
        <v>30</v>
      </c>
      <c r="I1684" s="14">
        <v>23.375</v>
      </c>
      <c r="J1684" s="14">
        <v>4.21875</v>
      </c>
      <c r="K1684" s="8"/>
      <c r="L1684" s="11">
        <v>2</v>
      </c>
      <c r="M1684" s="11">
        <v>0</v>
      </c>
      <c r="N1684" s="11">
        <v>0</v>
      </c>
      <c r="O1684" s="11">
        <v>0</v>
      </c>
      <c r="P1684" s="11">
        <v>0</v>
      </c>
      <c r="Q1684" s="11">
        <v>0</v>
      </c>
      <c r="R1684" s="11">
        <v>2</v>
      </c>
      <c r="S1684" s="11">
        <v>0</v>
      </c>
      <c r="T1684" s="11">
        <v>0</v>
      </c>
      <c r="U1684" s="11">
        <v>0</v>
      </c>
      <c r="V1684" s="11">
        <v>1</v>
      </c>
      <c r="W1684" s="11">
        <v>0</v>
      </c>
      <c r="X1684" s="11">
        <v>0</v>
      </c>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36">
        <v>4</v>
      </c>
      <c r="AX1684" s="36">
        <v>0.21875</v>
      </c>
      <c r="AY1684" s="36">
        <v>100</v>
      </c>
      <c r="AZ1684" s="36">
        <v>106</v>
      </c>
      <c r="BA1684" s="36">
        <v>101.3125</v>
      </c>
      <c r="BB1684" s="37">
        <f>SUMPRODUCT(L1684:X1684,分數請填寫在這邊!C$7:O$7)</f>
        <v>100</v>
      </c>
    </row>
    <row r="1685" spans="1:54" x14ac:dyDescent="0.25">
      <c r="A1685" s="8" t="s">
        <v>1019</v>
      </c>
      <c r="B1685" s="8">
        <v>3</v>
      </c>
      <c r="C1685" s="10" t="s">
        <v>748</v>
      </c>
      <c r="D1685" s="10" t="s">
        <v>939</v>
      </c>
      <c r="E1685" s="10" t="s">
        <v>2431</v>
      </c>
      <c r="F1685" s="33">
        <f t="shared" si="26"/>
        <v>172.33750000000001</v>
      </c>
      <c r="G1685" s="8">
        <v>34.259999999999991</v>
      </c>
      <c r="H1685" s="8">
        <v>50</v>
      </c>
      <c r="I1685" s="14">
        <v>42.129999999999995</v>
      </c>
      <c r="J1685" s="14">
        <v>27.662499999999994</v>
      </c>
      <c r="K1685" s="8"/>
      <c r="L1685" s="11">
        <v>1</v>
      </c>
      <c r="M1685" s="11">
        <v>2</v>
      </c>
      <c r="N1685" s="11">
        <v>0</v>
      </c>
      <c r="O1685" s="11">
        <v>2</v>
      </c>
      <c r="P1685" s="11">
        <v>0</v>
      </c>
      <c r="Q1685" s="11">
        <v>2</v>
      </c>
      <c r="R1685" s="11">
        <v>0</v>
      </c>
      <c r="S1685" s="11">
        <v>0</v>
      </c>
      <c r="T1685" s="11">
        <v>0</v>
      </c>
      <c r="U1685" s="11">
        <v>0</v>
      </c>
      <c r="V1685" s="11">
        <v>0</v>
      </c>
      <c r="W1685" s="11">
        <v>0</v>
      </c>
      <c r="X1685" s="11">
        <v>0</v>
      </c>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36">
        <v>27</v>
      </c>
      <c r="AX1685" s="36">
        <v>0.66249999999999432</v>
      </c>
      <c r="AY1685" s="36">
        <v>177</v>
      </c>
      <c r="AZ1685" s="36">
        <v>178</v>
      </c>
      <c r="BA1685" s="36">
        <v>177.66249999999999</v>
      </c>
      <c r="BB1685" s="37">
        <f>SUMPRODUCT(L1685:X1685,分數請填寫在這邊!C$7:O$7)</f>
        <v>350</v>
      </c>
    </row>
    <row r="1686" spans="1:54" x14ac:dyDescent="0.25">
      <c r="A1686" s="8" t="s">
        <v>1019</v>
      </c>
      <c r="B1686" s="8">
        <v>4</v>
      </c>
      <c r="C1686" s="10" t="s">
        <v>748</v>
      </c>
      <c r="D1686" s="10" t="s">
        <v>2726</v>
      </c>
      <c r="E1686" s="10" t="s">
        <v>3083</v>
      </c>
      <c r="F1686" s="33">
        <f t="shared" si="26"/>
        <v>103</v>
      </c>
      <c r="G1686" s="8">
        <v>34</v>
      </c>
      <c r="H1686" s="8">
        <v>50</v>
      </c>
      <c r="I1686" s="14">
        <v>42</v>
      </c>
      <c r="J1686" s="14">
        <v>42</v>
      </c>
      <c r="K1686" s="8"/>
      <c r="L1686" s="11">
        <v>1</v>
      </c>
      <c r="M1686" s="11">
        <v>2</v>
      </c>
      <c r="N1686" s="11">
        <v>0</v>
      </c>
      <c r="O1686" s="11">
        <v>2</v>
      </c>
      <c r="P1686" s="11">
        <v>0</v>
      </c>
      <c r="Q1686" s="11">
        <v>0</v>
      </c>
      <c r="R1686" s="11">
        <v>0</v>
      </c>
      <c r="S1686" s="11">
        <v>0</v>
      </c>
      <c r="T1686" s="11">
        <v>0</v>
      </c>
      <c r="U1686" s="11">
        <v>0</v>
      </c>
      <c r="V1686" s="11">
        <v>0</v>
      </c>
      <c r="W1686" s="11">
        <v>0</v>
      </c>
      <c r="X1686" s="11">
        <v>0</v>
      </c>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36">
        <v>27</v>
      </c>
      <c r="AX1686" s="36">
        <v>0.5</v>
      </c>
      <c r="AY1686" s="36">
        <v>119</v>
      </c>
      <c r="AZ1686" s="36">
        <v>120</v>
      </c>
      <c r="BA1686" s="36">
        <v>147</v>
      </c>
      <c r="BB1686" s="37">
        <f>SUMPRODUCT(L1686:X1686,分數請填寫在這邊!C$7:O$7)</f>
        <v>250</v>
      </c>
    </row>
    <row r="1687" spans="1:54" x14ac:dyDescent="0.25">
      <c r="A1687" s="8" t="s">
        <v>1019</v>
      </c>
      <c r="B1687" s="8">
        <v>5</v>
      </c>
      <c r="C1687" s="10" t="s">
        <v>748</v>
      </c>
      <c r="D1687" s="10" t="s">
        <v>940</v>
      </c>
      <c r="E1687" s="10" t="s">
        <v>2432</v>
      </c>
      <c r="F1687" s="33">
        <f t="shared" si="26"/>
        <v>83.400000000000034</v>
      </c>
      <c r="G1687" s="8">
        <v>59.359999999999992</v>
      </c>
      <c r="H1687" s="8">
        <v>68</v>
      </c>
      <c r="I1687" s="14">
        <v>63.679999999999993</v>
      </c>
      <c r="J1687" s="14">
        <v>54.599999999999994</v>
      </c>
      <c r="K1687" s="8"/>
      <c r="L1687" s="11">
        <v>2</v>
      </c>
      <c r="M1687" s="11">
        <v>1</v>
      </c>
      <c r="N1687" s="11">
        <v>0</v>
      </c>
      <c r="O1687" s="11">
        <v>1.5</v>
      </c>
      <c r="P1687" s="11">
        <v>0</v>
      </c>
      <c r="Q1687" s="11">
        <v>2</v>
      </c>
      <c r="R1687" s="11">
        <v>0</v>
      </c>
      <c r="S1687" s="11">
        <v>0</v>
      </c>
      <c r="T1687" s="11">
        <v>0</v>
      </c>
      <c r="U1687" s="11">
        <v>0</v>
      </c>
      <c r="V1687" s="11">
        <v>0</v>
      </c>
      <c r="W1687" s="11">
        <v>0</v>
      </c>
      <c r="X1687" s="11">
        <v>0</v>
      </c>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36">
        <v>54</v>
      </c>
      <c r="AX1687" s="36">
        <v>0.59999999999999432</v>
      </c>
      <c r="AY1687" s="36">
        <v>239.5</v>
      </c>
      <c r="AZ1687" s="36">
        <v>243</v>
      </c>
      <c r="BA1687" s="36">
        <v>241.59999999999997</v>
      </c>
      <c r="BB1687" s="37">
        <f>SUMPRODUCT(L1687:X1687,分數請填寫在這邊!C$7:O$7)</f>
        <v>325</v>
      </c>
    </row>
    <row r="1688" spans="1:54" x14ac:dyDescent="0.25">
      <c r="A1688" s="8" t="s">
        <v>1019</v>
      </c>
      <c r="B1688" s="8">
        <v>6</v>
      </c>
      <c r="C1688" s="10" t="s">
        <v>748</v>
      </c>
      <c r="D1688" s="10" t="s">
        <v>941</v>
      </c>
      <c r="E1688" s="10" t="s">
        <v>2433</v>
      </c>
      <c r="F1688" s="33">
        <f t="shared" si="26"/>
        <v>59.886363636363626</v>
      </c>
      <c r="G1688" s="8">
        <v>60.490909090909092</v>
      </c>
      <c r="H1688" s="8">
        <v>70</v>
      </c>
      <c r="I1688" s="14">
        <v>65.24545454545455</v>
      </c>
      <c r="J1688" s="14">
        <v>56.556818181818187</v>
      </c>
      <c r="K1688" s="8"/>
      <c r="L1688" s="11">
        <v>1.5</v>
      </c>
      <c r="M1688" s="11">
        <v>2</v>
      </c>
      <c r="N1688" s="11">
        <v>0</v>
      </c>
      <c r="O1688" s="11">
        <v>0</v>
      </c>
      <c r="P1688" s="11">
        <v>0</v>
      </c>
      <c r="Q1688" s="11">
        <v>2</v>
      </c>
      <c r="R1688" s="11">
        <v>0</v>
      </c>
      <c r="S1688" s="11">
        <v>0</v>
      </c>
      <c r="T1688" s="11">
        <v>0</v>
      </c>
      <c r="U1688" s="11">
        <v>0</v>
      </c>
      <c r="V1688" s="11">
        <v>0</v>
      </c>
      <c r="W1688" s="11">
        <v>0</v>
      </c>
      <c r="X1688" s="11">
        <v>0</v>
      </c>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36">
        <v>56</v>
      </c>
      <c r="AX1688" s="36">
        <v>0.55681818181818699</v>
      </c>
      <c r="AY1688" s="36">
        <v>214</v>
      </c>
      <c r="AZ1688" s="36">
        <v>216</v>
      </c>
      <c r="BA1688" s="36">
        <v>215.11363636363637</v>
      </c>
      <c r="BB1688" s="37">
        <f>SUMPRODUCT(L1688:X1688,分數請填寫在這邊!C$7:O$7)</f>
        <v>275</v>
      </c>
    </row>
    <row r="1689" spans="1:54" x14ac:dyDescent="0.25">
      <c r="A1689" s="8" t="s">
        <v>1019</v>
      </c>
      <c r="B1689" s="8">
        <v>7</v>
      </c>
      <c r="C1689" s="10" t="s">
        <v>748</v>
      </c>
      <c r="D1689" s="10" t="s">
        <v>749</v>
      </c>
      <c r="E1689" s="10" t="s">
        <v>2200</v>
      </c>
      <c r="F1689" s="33">
        <f t="shared" si="26"/>
        <v>99.625</v>
      </c>
      <c r="G1689" s="8">
        <v>50.5</v>
      </c>
      <c r="H1689" s="8">
        <v>60.199999999999996</v>
      </c>
      <c r="I1689" s="14">
        <v>55.349999999999994</v>
      </c>
      <c r="J1689" s="14">
        <v>44.187499999999993</v>
      </c>
      <c r="K1689" s="8"/>
      <c r="L1689" s="11">
        <v>2</v>
      </c>
      <c r="M1689" s="11">
        <v>2</v>
      </c>
      <c r="N1689" s="11">
        <v>0</v>
      </c>
      <c r="O1689" s="11">
        <v>0</v>
      </c>
      <c r="P1689" s="11">
        <v>0</v>
      </c>
      <c r="Q1689" s="11">
        <v>1</v>
      </c>
      <c r="R1689" s="11">
        <v>0</v>
      </c>
      <c r="S1689" s="11">
        <v>0</v>
      </c>
      <c r="T1689" s="11">
        <v>0</v>
      </c>
      <c r="U1689" s="11">
        <v>1</v>
      </c>
      <c r="V1689" s="11">
        <v>0</v>
      </c>
      <c r="W1689" s="11">
        <v>0</v>
      </c>
      <c r="X1689" s="11">
        <v>0</v>
      </c>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36">
        <v>44</v>
      </c>
      <c r="AX1689" s="36">
        <v>0.18749999999999289</v>
      </c>
      <c r="AY1689" s="36">
        <v>200</v>
      </c>
      <c r="AZ1689" s="36">
        <v>202</v>
      </c>
      <c r="BA1689" s="36">
        <v>200.375</v>
      </c>
      <c r="BB1689" s="37">
        <f>SUMPRODUCT(L1689:X1689,分數請填寫在這邊!C$7:O$7)</f>
        <v>300</v>
      </c>
    </row>
    <row r="1690" spans="1:54" x14ac:dyDescent="0.25">
      <c r="A1690" s="8" t="s">
        <v>1019</v>
      </c>
      <c r="B1690" s="8">
        <v>8</v>
      </c>
      <c r="C1690" s="10" t="s">
        <v>748</v>
      </c>
      <c r="D1690" s="10" t="s">
        <v>750</v>
      </c>
      <c r="E1690" s="10" t="s">
        <v>2201</v>
      </c>
      <c r="F1690" s="33">
        <f t="shared" si="26"/>
        <v>44.987499999999983</v>
      </c>
      <c r="G1690" s="8">
        <v>45.15</v>
      </c>
      <c r="H1690" s="8">
        <v>43.660000000000004</v>
      </c>
      <c r="I1690" s="14">
        <v>44.405000000000001</v>
      </c>
      <c r="J1690" s="14">
        <v>30.506250000000009</v>
      </c>
      <c r="K1690" s="8"/>
      <c r="L1690" s="11">
        <v>2</v>
      </c>
      <c r="M1690" s="11">
        <v>2</v>
      </c>
      <c r="N1690" s="11">
        <v>0</v>
      </c>
      <c r="O1690" s="11">
        <v>0</v>
      </c>
      <c r="P1690" s="11">
        <v>0</v>
      </c>
      <c r="Q1690" s="11">
        <v>0</v>
      </c>
      <c r="R1690" s="11">
        <v>0</v>
      </c>
      <c r="S1690" s="11">
        <v>0</v>
      </c>
      <c r="T1690" s="11">
        <v>1</v>
      </c>
      <c r="U1690" s="11">
        <v>0</v>
      </c>
      <c r="V1690" s="11">
        <v>0</v>
      </c>
      <c r="W1690" s="11">
        <v>0</v>
      </c>
      <c r="X1690" s="11">
        <v>0</v>
      </c>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36">
        <v>30</v>
      </c>
      <c r="AX1690" s="36">
        <v>0.50625000000000853</v>
      </c>
      <c r="AY1690" s="36">
        <v>154</v>
      </c>
      <c r="AZ1690" s="36">
        <v>156</v>
      </c>
      <c r="BA1690" s="36">
        <v>155.01250000000002</v>
      </c>
      <c r="BB1690" s="37">
        <f>SUMPRODUCT(L1690:X1690,分數請填寫在這邊!C$7:O$7)</f>
        <v>200</v>
      </c>
    </row>
    <row r="1691" spans="1:54" x14ac:dyDescent="0.25">
      <c r="A1691" s="8" t="s">
        <v>1019</v>
      </c>
      <c r="B1691" s="8">
        <v>9</v>
      </c>
      <c r="C1691" s="10" t="s">
        <v>748</v>
      </c>
      <c r="D1691" s="10" t="s">
        <v>751</v>
      </c>
      <c r="E1691" s="10" t="s">
        <v>2202</v>
      </c>
      <c r="F1691" s="33">
        <f t="shared" si="26"/>
        <v>10.137499999999989</v>
      </c>
      <c r="G1691" s="8">
        <v>45</v>
      </c>
      <c r="H1691" s="8">
        <v>43.46</v>
      </c>
      <c r="I1691" s="14">
        <v>44.230000000000004</v>
      </c>
      <c r="J1691" s="14">
        <v>30.287500000000009</v>
      </c>
      <c r="K1691" s="8"/>
      <c r="L1691" s="11">
        <v>2</v>
      </c>
      <c r="M1691" s="11">
        <v>2</v>
      </c>
      <c r="N1691" s="11">
        <v>0</v>
      </c>
      <c r="O1691" s="11">
        <v>0</v>
      </c>
      <c r="P1691" s="11">
        <v>0</v>
      </c>
      <c r="Q1691" s="11">
        <v>0</v>
      </c>
      <c r="R1691" s="11">
        <v>0</v>
      </c>
      <c r="S1691" s="11">
        <v>1</v>
      </c>
      <c r="T1691" s="11">
        <v>1</v>
      </c>
      <c r="U1691" s="11">
        <v>0</v>
      </c>
      <c r="V1691" s="11">
        <v>0</v>
      </c>
      <c r="W1691" s="11">
        <v>0</v>
      </c>
      <c r="X1691" s="11">
        <v>0</v>
      </c>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36">
        <v>30</v>
      </c>
      <c r="AX1691" s="36">
        <v>0.28750000000000853</v>
      </c>
      <c r="AY1691" s="36">
        <v>189</v>
      </c>
      <c r="AZ1691" s="36">
        <v>192</v>
      </c>
      <c r="BA1691" s="36">
        <v>189.86250000000001</v>
      </c>
      <c r="BB1691" s="37">
        <f>SUMPRODUCT(L1691:X1691,分數請填寫在這邊!C$7:O$7)</f>
        <v>200</v>
      </c>
    </row>
    <row r="1692" spans="1:54" x14ac:dyDescent="0.25">
      <c r="A1692" s="8" t="s">
        <v>1019</v>
      </c>
      <c r="B1692" s="8">
        <v>10</v>
      </c>
      <c r="C1692" s="10" t="s">
        <v>748</v>
      </c>
      <c r="D1692" s="10" t="s">
        <v>425</v>
      </c>
      <c r="E1692" s="10" t="s">
        <v>2206</v>
      </c>
      <c r="F1692" s="33">
        <f t="shared" si="26"/>
        <v>71.265625</v>
      </c>
      <c r="G1692" s="8">
        <v>37.9</v>
      </c>
      <c r="H1692" s="8">
        <v>43.887500000000003</v>
      </c>
      <c r="I1692" s="14">
        <v>40.893749999999997</v>
      </c>
      <c r="J1692" s="14">
        <v>26.1171875</v>
      </c>
      <c r="K1692" s="8"/>
      <c r="L1692" s="11">
        <v>1.5</v>
      </c>
      <c r="M1692" s="11">
        <v>1</v>
      </c>
      <c r="N1692" s="11">
        <v>0</v>
      </c>
      <c r="O1692" s="11">
        <v>0</v>
      </c>
      <c r="P1692" s="11">
        <v>0</v>
      </c>
      <c r="Q1692" s="11">
        <v>1</v>
      </c>
      <c r="R1692" s="11">
        <v>0</v>
      </c>
      <c r="S1692" s="11">
        <v>0</v>
      </c>
      <c r="T1692" s="11">
        <v>0</v>
      </c>
      <c r="U1692" s="11">
        <v>0</v>
      </c>
      <c r="V1692" s="11">
        <v>0</v>
      </c>
      <c r="W1692" s="11">
        <v>0</v>
      </c>
      <c r="X1692" s="11">
        <v>0</v>
      </c>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36">
        <v>26</v>
      </c>
      <c r="AX1692" s="36">
        <v>0.1171875</v>
      </c>
      <c r="AY1692" s="36">
        <v>103.5</v>
      </c>
      <c r="AZ1692" s="36">
        <v>105.5</v>
      </c>
      <c r="BA1692" s="36">
        <v>103.734375</v>
      </c>
      <c r="BB1692" s="37">
        <f>SUMPRODUCT(L1692:X1692,分數請填寫在這邊!C$7:O$7)</f>
        <v>175</v>
      </c>
    </row>
    <row r="1693" spans="1:54" x14ac:dyDescent="0.25">
      <c r="A1693" s="8" t="s">
        <v>1019</v>
      </c>
      <c r="B1693" s="8">
        <v>11</v>
      </c>
      <c r="C1693" s="10" t="s">
        <v>748</v>
      </c>
      <c r="D1693" s="10" t="s">
        <v>755</v>
      </c>
      <c r="E1693" s="10" t="s">
        <v>2207</v>
      </c>
      <c r="F1693" s="33">
        <f t="shared" si="26"/>
        <v>55.59375</v>
      </c>
      <c r="G1693" s="8">
        <v>64.275000000000006</v>
      </c>
      <c r="H1693" s="8">
        <v>67.25</v>
      </c>
      <c r="I1693" s="14">
        <v>65.762500000000003</v>
      </c>
      <c r="J1693" s="14">
        <v>57.203125000000007</v>
      </c>
      <c r="K1693" s="8"/>
      <c r="L1693" s="11">
        <v>1</v>
      </c>
      <c r="M1693" s="11">
        <v>2</v>
      </c>
      <c r="N1693" s="11">
        <v>0</v>
      </c>
      <c r="O1693" s="11">
        <v>0</v>
      </c>
      <c r="P1693" s="11">
        <v>0</v>
      </c>
      <c r="Q1693" s="11">
        <v>2</v>
      </c>
      <c r="R1693" s="11">
        <v>0</v>
      </c>
      <c r="S1693" s="11">
        <v>0</v>
      </c>
      <c r="T1693" s="11">
        <v>0</v>
      </c>
      <c r="U1693" s="11">
        <v>0</v>
      </c>
      <c r="V1693" s="11">
        <v>0</v>
      </c>
      <c r="W1693" s="11">
        <v>0</v>
      </c>
      <c r="X1693" s="11">
        <v>0</v>
      </c>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36">
        <v>57</v>
      </c>
      <c r="AX1693" s="36">
        <v>0.20312500000000711</v>
      </c>
      <c r="AY1693" s="36">
        <v>194</v>
      </c>
      <c r="AZ1693" s="36">
        <v>196</v>
      </c>
      <c r="BA1693" s="36">
        <v>194.40625</v>
      </c>
      <c r="BB1693" s="37">
        <f>SUMPRODUCT(L1693:X1693,分數請填寫在這邊!C$7:O$7)</f>
        <v>250</v>
      </c>
    </row>
    <row r="1694" spans="1:54" x14ac:dyDescent="0.25">
      <c r="A1694" s="8" t="s">
        <v>1019</v>
      </c>
      <c r="B1694" s="8">
        <v>12</v>
      </c>
      <c r="C1694" s="10" t="s">
        <v>748</v>
      </c>
      <c r="D1694" s="10" t="s">
        <v>29</v>
      </c>
      <c r="E1694" s="10" t="s">
        <v>2208</v>
      </c>
      <c r="F1694" s="33">
        <f t="shared" si="26"/>
        <v>58.749999999999943</v>
      </c>
      <c r="G1694" s="8">
        <v>63.166666666666664</v>
      </c>
      <c r="H1694" s="8">
        <v>66.033333333333346</v>
      </c>
      <c r="I1694" s="14">
        <v>64.600000000000009</v>
      </c>
      <c r="J1694" s="14">
        <v>55.750000000000014</v>
      </c>
      <c r="K1694" s="8"/>
      <c r="L1694" s="11">
        <v>1</v>
      </c>
      <c r="M1694" s="11">
        <v>2</v>
      </c>
      <c r="N1694" s="11">
        <v>0</v>
      </c>
      <c r="O1694" s="11">
        <v>0</v>
      </c>
      <c r="P1694" s="11">
        <v>0</v>
      </c>
      <c r="Q1694" s="11">
        <v>2</v>
      </c>
      <c r="R1694" s="11">
        <v>0</v>
      </c>
      <c r="S1694" s="11">
        <v>0</v>
      </c>
      <c r="T1694" s="11">
        <v>0</v>
      </c>
      <c r="U1694" s="11">
        <v>0</v>
      </c>
      <c r="V1694" s="11">
        <v>0</v>
      </c>
      <c r="W1694" s="11">
        <v>0</v>
      </c>
      <c r="X1694" s="11">
        <v>0</v>
      </c>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36">
        <v>55</v>
      </c>
      <c r="AX1694" s="36">
        <v>0.75000000000001421</v>
      </c>
      <c r="AY1694" s="36">
        <v>189</v>
      </c>
      <c r="AZ1694" s="36">
        <v>192</v>
      </c>
      <c r="BA1694" s="36">
        <v>191.25000000000006</v>
      </c>
      <c r="BB1694" s="37">
        <f>SUMPRODUCT(L1694:X1694,分數請填寫在這邊!C$7:O$7)</f>
        <v>250</v>
      </c>
    </row>
    <row r="1695" spans="1:54" x14ac:dyDescent="0.25">
      <c r="A1695" s="8" t="s">
        <v>1019</v>
      </c>
      <c r="B1695" s="8">
        <v>13</v>
      </c>
      <c r="C1695" s="10" t="s">
        <v>748</v>
      </c>
      <c r="D1695" s="10" t="s">
        <v>28</v>
      </c>
      <c r="E1695" s="10" t="s">
        <v>2209</v>
      </c>
      <c r="F1695" s="33">
        <f t="shared" si="26"/>
        <v>57.3125</v>
      </c>
      <c r="G1695" s="8">
        <v>64.7</v>
      </c>
      <c r="H1695" s="8">
        <v>65.45</v>
      </c>
      <c r="I1695" s="14">
        <v>65.075000000000003</v>
      </c>
      <c r="J1695" s="14">
        <v>56.343750000000007</v>
      </c>
      <c r="K1695" s="8"/>
      <c r="L1695" s="11">
        <v>1</v>
      </c>
      <c r="M1695" s="11">
        <v>2</v>
      </c>
      <c r="N1695" s="11">
        <v>0</v>
      </c>
      <c r="O1695" s="11">
        <v>0</v>
      </c>
      <c r="P1695" s="11">
        <v>0</v>
      </c>
      <c r="Q1695" s="11">
        <v>2</v>
      </c>
      <c r="R1695" s="11">
        <v>0</v>
      </c>
      <c r="S1695" s="11">
        <v>0</v>
      </c>
      <c r="T1695" s="11">
        <v>0</v>
      </c>
      <c r="U1695" s="11">
        <v>0</v>
      </c>
      <c r="V1695" s="11">
        <v>0</v>
      </c>
      <c r="W1695" s="11">
        <v>0</v>
      </c>
      <c r="X1695" s="11">
        <v>0</v>
      </c>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36">
        <v>56</v>
      </c>
      <c r="AX1695" s="36">
        <v>0.34375000000000711</v>
      </c>
      <c r="AY1695" s="36">
        <v>192</v>
      </c>
      <c r="AZ1695" s="36">
        <v>194</v>
      </c>
      <c r="BA1695" s="36">
        <v>192.6875</v>
      </c>
      <c r="BB1695" s="37">
        <f>SUMPRODUCT(L1695:X1695,分數請填寫在這邊!C$7:O$7)</f>
        <v>250</v>
      </c>
    </row>
    <row r="1696" spans="1:54" x14ac:dyDescent="0.25">
      <c r="A1696" s="8" t="s">
        <v>1019</v>
      </c>
      <c r="B1696" s="8">
        <v>14</v>
      </c>
      <c r="C1696" s="10" t="s">
        <v>748</v>
      </c>
      <c r="D1696" s="10" t="s">
        <v>752</v>
      </c>
      <c r="E1696" s="10" t="s">
        <v>2203</v>
      </c>
      <c r="F1696" s="33">
        <f t="shared" si="26"/>
        <v>57</v>
      </c>
      <c r="G1696" s="8">
        <v>26</v>
      </c>
      <c r="H1696" s="8">
        <v>40.157142857142858</v>
      </c>
      <c r="I1696" s="14">
        <v>33.078571428571429</v>
      </c>
      <c r="J1696" s="14">
        <v>16.348214285714278</v>
      </c>
      <c r="K1696" s="8"/>
      <c r="L1696" s="11">
        <v>0</v>
      </c>
      <c r="M1696" s="11">
        <v>1.5</v>
      </c>
      <c r="N1696" s="11">
        <v>0</v>
      </c>
      <c r="O1696" s="11">
        <v>0</v>
      </c>
      <c r="P1696" s="11">
        <v>0</v>
      </c>
      <c r="Q1696" s="11">
        <v>0</v>
      </c>
      <c r="R1696" s="11">
        <v>0</v>
      </c>
      <c r="S1696" s="11">
        <v>0</v>
      </c>
      <c r="T1696" s="11">
        <v>1</v>
      </c>
      <c r="U1696" s="11">
        <v>1</v>
      </c>
      <c r="V1696" s="11">
        <v>0</v>
      </c>
      <c r="W1696" s="11">
        <v>0</v>
      </c>
      <c r="X1696" s="11">
        <v>0</v>
      </c>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36">
        <v>16</v>
      </c>
      <c r="AX1696" s="36">
        <v>0.34821428571427759</v>
      </c>
      <c r="AY1696" s="36">
        <v>68</v>
      </c>
      <c r="AZ1696" s="36">
        <v>68</v>
      </c>
      <c r="BA1696" s="36">
        <v>68</v>
      </c>
      <c r="BB1696" s="37">
        <f>SUMPRODUCT(L1696:X1696,分數請填寫在這邊!C$7:O$7)</f>
        <v>125</v>
      </c>
    </row>
    <row r="1697" spans="1:54" x14ac:dyDescent="0.25">
      <c r="A1697" s="8" t="s">
        <v>1019</v>
      </c>
      <c r="B1697" s="8">
        <v>15</v>
      </c>
      <c r="C1697" s="10" t="s">
        <v>748</v>
      </c>
      <c r="D1697" s="10" t="s">
        <v>753</v>
      </c>
      <c r="E1697" s="10" t="s">
        <v>2204</v>
      </c>
      <c r="F1697" s="33">
        <f t="shared" si="26"/>
        <v>64.9375</v>
      </c>
      <c r="G1697" s="8">
        <v>27.575000000000003</v>
      </c>
      <c r="H1697" s="8">
        <v>44.550000000000011</v>
      </c>
      <c r="I1697" s="14">
        <v>36.062500000000007</v>
      </c>
      <c r="J1697" s="14">
        <v>36.062500000000007</v>
      </c>
      <c r="K1697" s="8"/>
      <c r="L1697" s="11">
        <v>1</v>
      </c>
      <c r="M1697" s="11">
        <v>0</v>
      </c>
      <c r="N1697" s="11">
        <v>0</v>
      </c>
      <c r="O1697" s="11">
        <v>1</v>
      </c>
      <c r="P1697" s="11">
        <v>0</v>
      </c>
      <c r="Q1697" s="11">
        <v>0</v>
      </c>
      <c r="R1697" s="11">
        <v>0</v>
      </c>
      <c r="S1697" s="11">
        <v>0</v>
      </c>
      <c r="T1697" s="11">
        <v>0</v>
      </c>
      <c r="U1697" s="11">
        <v>1</v>
      </c>
      <c r="V1697" s="11">
        <v>0</v>
      </c>
      <c r="W1697" s="11">
        <v>0</v>
      </c>
      <c r="X1697" s="11">
        <v>0</v>
      </c>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36">
        <v>20</v>
      </c>
      <c r="AX1697" s="36">
        <v>7.8125000000014211E-2</v>
      </c>
      <c r="AY1697" s="36">
        <v>70</v>
      </c>
      <c r="AZ1697" s="36">
        <v>72</v>
      </c>
      <c r="BA1697" s="36">
        <v>85.0625</v>
      </c>
      <c r="BB1697" s="37">
        <f>SUMPRODUCT(L1697:X1697,分數請填寫在這邊!C$7:O$7)</f>
        <v>150</v>
      </c>
    </row>
    <row r="1698" spans="1:54" x14ac:dyDescent="0.25">
      <c r="A1698" s="8" t="s">
        <v>1019</v>
      </c>
      <c r="B1698" s="8">
        <v>16</v>
      </c>
      <c r="C1698" s="10" t="s">
        <v>748</v>
      </c>
      <c r="D1698" s="10" t="s">
        <v>754</v>
      </c>
      <c r="E1698" s="10" t="s">
        <v>2205</v>
      </c>
      <c r="F1698" s="33">
        <f t="shared" si="26"/>
        <v>54.45</v>
      </c>
      <c r="G1698" s="8">
        <v>40.6</v>
      </c>
      <c r="H1698" s="8">
        <v>46.5</v>
      </c>
      <c r="I1698" s="14">
        <v>43.55</v>
      </c>
      <c r="J1698" s="14">
        <v>43.55</v>
      </c>
      <c r="K1698" s="8"/>
      <c r="L1698" s="11">
        <v>1</v>
      </c>
      <c r="M1698" s="11">
        <v>1</v>
      </c>
      <c r="N1698" s="11">
        <v>0</v>
      </c>
      <c r="O1698" s="11">
        <v>1</v>
      </c>
      <c r="P1698" s="11">
        <v>0</v>
      </c>
      <c r="Q1698" s="11">
        <v>0</v>
      </c>
      <c r="R1698" s="11">
        <v>0</v>
      </c>
      <c r="S1698" s="11">
        <v>0</v>
      </c>
      <c r="T1698" s="11">
        <v>0</v>
      </c>
      <c r="U1698" s="11">
        <v>0</v>
      </c>
      <c r="V1698" s="11">
        <v>0</v>
      </c>
      <c r="W1698" s="11">
        <v>0</v>
      </c>
      <c r="X1698" s="11">
        <v>0</v>
      </c>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36">
        <v>29</v>
      </c>
      <c r="AX1698" s="36">
        <v>0.4375</v>
      </c>
      <c r="AY1698" s="36">
        <v>80</v>
      </c>
      <c r="AZ1698" s="36">
        <v>81</v>
      </c>
      <c r="BA1698" s="36">
        <v>95.55</v>
      </c>
      <c r="BB1698" s="37">
        <f>SUMPRODUCT(L1698:X1698,分數請填寫在這邊!C$7:O$7)</f>
        <v>150</v>
      </c>
    </row>
    <row r="1699" spans="1:54" x14ac:dyDescent="0.25">
      <c r="A1699" s="8" t="s">
        <v>1019</v>
      </c>
      <c r="B1699" s="8">
        <v>17</v>
      </c>
      <c r="C1699" s="10" t="s">
        <v>748</v>
      </c>
      <c r="D1699" s="10" t="s">
        <v>942</v>
      </c>
      <c r="E1699" s="10" t="s">
        <v>2434</v>
      </c>
      <c r="F1699" s="33">
        <f t="shared" si="26"/>
        <v>91</v>
      </c>
      <c r="G1699" s="8">
        <v>42.6</v>
      </c>
      <c r="H1699" s="8">
        <v>45</v>
      </c>
      <c r="I1699" s="14">
        <v>43.8</v>
      </c>
      <c r="J1699" s="14">
        <v>44.675999999999995</v>
      </c>
      <c r="K1699" s="8"/>
      <c r="L1699" s="11">
        <v>2</v>
      </c>
      <c r="M1699" s="11">
        <v>0</v>
      </c>
      <c r="N1699" s="11">
        <v>0</v>
      </c>
      <c r="O1699" s="11">
        <v>2</v>
      </c>
      <c r="P1699" s="11">
        <v>0</v>
      </c>
      <c r="Q1699" s="11">
        <v>0</v>
      </c>
      <c r="R1699" s="11">
        <v>0</v>
      </c>
      <c r="S1699" s="11">
        <v>0</v>
      </c>
      <c r="T1699" s="11">
        <v>0</v>
      </c>
      <c r="U1699" s="11">
        <v>1</v>
      </c>
      <c r="V1699" s="11">
        <v>0</v>
      </c>
      <c r="W1699" s="11">
        <v>0</v>
      </c>
      <c r="X1699" s="11">
        <v>0</v>
      </c>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36">
        <v>29</v>
      </c>
      <c r="AX1699" s="36">
        <v>0.75</v>
      </c>
      <c r="AY1699" s="36">
        <v>136</v>
      </c>
      <c r="AZ1699" s="36">
        <v>139</v>
      </c>
      <c r="BA1699" s="36">
        <v>159</v>
      </c>
      <c r="BB1699" s="37">
        <f>SUMPRODUCT(L1699:X1699,分數請填寫在這邊!C$7:O$7)</f>
        <v>250</v>
      </c>
    </row>
    <row r="1700" spans="1:54" x14ac:dyDescent="0.25">
      <c r="A1700" s="8" t="s">
        <v>1019</v>
      </c>
      <c r="B1700" s="8">
        <v>18</v>
      </c>
      <c r="C1700" s="10" t="s">
        <v>748</v>
      </c>
      <c r="D1700" s="10" t="s">
        <v>943</v>
      </c>
      <c r="E1700" s="10" t="s">
        <v>2435</v>
      </c>
      <c r="F1700" s="33">
        <f t="shared" si="26"/>
        <v>89</v>
      </c>
      <c r="G1700" s="8">
        <v>37.866666666666667</v>
      </c>
      <c r="H1700" s="8">
        <v>45</v>
      </c>
      <c r="I1700" s="14">
        <v>41.433333333333337</v>
      </c>
      <c r="J1700" s="14">
        <v>42.262000000000008</v>
      </c>
      <c r="K1700" s="8"/>
      <c r="L1700" s="11">
        <v>2</v>
      </c>
      <c r="M1700" s="11">
        <v>0</v>
      </c>
      <c r="N1700" s="11">
        <v>0</v>
      </c>
      <c r="O1700" s="11">
        <v>0</v>
      </c>
      <c r="P1700" s="11">
        <v>2</v>
      </c>
      <c r="Q1700" s="11">
        <v>0</v>
      </c>
      <c r="R1700" s="11">
        <v>0</v>
      </c>
      <c r="S1700" s="11">
        <v>0</v>
      </c>
      <c r="T1700" s="11">
        <v>0</v>
      </c>
      <c r="U1700" s="11">
        <v>1</v>
      </c>
      <c r="V1700" s="11">
        <v>0</v>
      </c>
      <c r="W1700" s="11">
        <v>0</v>
      </c>
      <c r="X1700" s="11">
        <v>0</v>
      </c>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36">
        <v>26</v>
      </c>
      <c r="AX1700" s="36">
        <v>0.7916666666666714</v>
      </c>
      <c r="AY1700" s="36">
        <v>134</v>
      </c>
      <c r="AZ1700" s="36">
        <v>134</v>
      </c>
      <c r="BA1700" s="36">
        <v>161</v>
      </c>
      <c r="BB1700" s="37">
        <f>SUMPRODUCT(L1700:X1700,分數請填寫在這邊!C$7:O$7)</f>
        <v>250</v>
      </c>
    </row>
    <row r="1701" spans="1:54" x14ac:dyDescent="0.25">
      <c r="A1701" s="8" t="s">
        <v>1019</v>
      </c>
      <c r="B1701" s="8">
        <v>19</v>
      </c>
      <c r="C1701" s="10" t="s">
        <v>748</v>
      </c>
      <c r="D1701" s="10" t="s">
        <v>199</v>
      </c>
      <c r="E1701" s="10" t="s">
        <v>2210</v>
      </c>
      <c r="F1701" s="33">
        <f t="shared" si="26"/>
        <v>13.291666666666657</v>
      </c>
      <c r="G1701" s="8">
        <v>28.566666666666666</v>
      </c>
      <c r="H1701" s="8">
        <v>44</v>
      </c>
      <c r="I1701" s="14">
        <v>36.283333333333331</v>
      </c>
      <c r="J1701" s="14">
        <v>20.354166666666671</v>
      </c>
      <c r="K1701" s="8"/>
      <c r="L1701" s="11">
        <v>2</v>
      </c>
      <c r="M1701" s="11">
        <v>1</v>
      </c>
      <c r="N1701" s="11">
        <v>0</v>
      </c>
      <c r="O1701" s="11">
        <v>0</v>
      </c>
      <c r="P1701" s="11">
        <v>0</v>
      </c>
      <c r="Q1701" s="11">
        <v>0</v>
      </c>
      <c r="R1701" s="11">
        <v>0</v>
      </c>
      <c r="S1701" s="11">
        <v>1</v>
      </c>
      <c r="T1701" s="11">
        <v>0</v>
      </c>
      <c r="U1701" s="11">
        <v>0</v>
      </c>
      <c r="V1701" s="11">
        <v>1</v>
      </c>
      <c r="W1701" s="11">
        <v>0</v>
      </c>
      <c r="X1701" s="11">
        <v>0</v>
      </c>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36">
        <v>20</v>
      </c>
      <c r="AX1701" s="36">
        <v>0.3541666666666714</v>
      </c>
      <c r="AY1701" s="36">
        <v>136</v>
      </c>
      <c r="AZ1701" s="36">
        <v>138</v>
      </c>
      <c r="BA1701" s="36">
        <v>136.70833333333334</v>
      </c>
      <c r="BB1701" s="37">
        <f>SUMPRODUCT(L1701:X1701,分數請填寫在這邊!C$7:O$7)</f>
        <v>150</v>
      </c>
    </row>
    <row r="1702" spans="1:54" x14ac:dyDescent="0.25">
      <c r="A1702" s="8" t="s">
        <v>1019</v>
      </c>
      <c r="B1702" s="8">
        <v>20</v>
      </c>
      <c r="C1702" s="10" t="s">
        <v>748</v>
      </c>
      <c r="D1702" s="10" t="s">
        <v>944</v>
      </c>
      <c r="E1702" s="10" t="s">
        <v>2436</v>
      </c>
      <c r="F1702" s="33">
        <f t="shared" si="26"/>
        <v>0.32142857142858361</v>
      </c>
      <c r="G1702" s="8">
        <v>25.485714285714284</v>
      </c>
      <c r="H1702" s="8">
        <v>30</v>
      </c>
      <c r="I1702" s="14">
        <v>27.74285714285714</v>
      </c>
      <c r="J1702" s="14">
        <v>9.6785714285714164</v>
      </c>
      <c r="K1702" s="8"/>
      <c r="L1702" s="11">
        <v>2</v>
      </c>
      <c r="M1702" s="11">
        <v>0</v>
      </c>
      <c r="N1702" s="11">
        <v>0</v>
      </c>
      <c r="O1702" s="11">
        <v>0</v>
      </c>
      <c r="P1702" s="11">
        <v>0</v>
      </c>
      <c r="Q1702" s="11">
        <v>0</v>
      </c>
      <c r="R1702" s="11">
        <v>0</v>
      </c>
      <c r="S1702" s="11">
        <v>1</v>
      </c>
      <c r="T1702" s="11">
        <v>0</v>
      </c>
      <c r="U1702" s="11">
        <v>0</v>
      </c>
      <c r="V1702" s="11">
        <v>1</v>
      </c>
      <c r="W1702" s="11">
        <v>0</v>
      </c>
      <c r="X1702" s="11">
        <v>0</v>
      </c>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36">
        <v>9</v>
      </c>
      <c r="AX1702" s="36">
        <v>0.67857142857141639</v>
      </c>
      <c r="AY1702" s="36">
        <v>99</v>
      </c>
      <c r="AZ1702" s="36">
        <v>100</v>
      </c>
      <c r="BA1702" s="36">
        <v>99.678571428571416</v>
      </c>
      <c r="BB1702" s="37">
        <f>SUMPRODUCT(L1702:X1702,分數請填寫在這邊!C$7:O$7)</f>
        <v>100</v>
      </c>
    </row>
    <row r="1703" spans="1:54" x14ac:dyDescent="0.25">
      <c r="A1703" s="8" t="s">
        <v>1019</v>
      </c>
      <c r="B1703" s="8">
        <v>21</v>
      </c>
      <c r="C1703" s="10" t="s">
        <v>748</v>
      </c>
      <c r="D1703" s="10" t="s">
        <v>756</v>
      </c>
      <c r="E1703" s="10" t="s">
        <v>2211</v>
      </c>
      <c r="F1703" s="33">
        <f t="shared" si="26"/>
        <v>52.883928571428555</v>
      </c>
      <c r="G1703" s="8">
        <v>17.350000000000001</v>
      </c>
      <c r="H1703" s="8">
        <v>49.942857142857143</v>
      </c>
      <c r="I1703" s="14">
        <v>33.646428571428572</v>
      </c>
      <c r="J1703" s="14">
        <v>17.058035714285722</v>
      </c>
      <c r="K1703" s="8"/>
      <c r="L1703" s="11">
        <v>0</v>
      </c>
      <c r="M1703" s="11">
        <v>1</v>
      </c>
      <c r="N1703" s="11">
        <v>0</v>
      </c>
      <c r="O1703" s="11">
        <v>0</v>
      </c>
      <c r="P1703" s="11">
        <v>1</v>
      </c>
      <c r="Q1703" s="11">
        <v>0</v>
      </c>
      <c r="R1703" s="11">
        <v>0</v>
      </c>
      <c r="S1703" s="11">
        <v>0</v>
      </c>
      <c r="T1703" s="11">
        <v>0</v>
      </c>
      <c r="U1703" s="11">
        <v>0</v>
      </c>
      <c r="V1703" s="11">
        <v>1</v>
      </c>
      <c r="W1703" s="11">
        <v>0</v>
      </c>
      <c r="X1703" s="11">
        <v>0</v>
      </c>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36">
        <v>17</v>
      </c>
      <c r="AX1703" s="36">
        <v>5.8035714285722406E-2</v>
      </c>
      <c r="AY1703" s="36">
        <v>47</v>
      </c>
      <c r="AZ1703" s="36">
        <v>49</v>
      </c>
      <c r="BA1703" s="36">
        <v>47.116071428571445</v>
      </c>
      <c r="BB1703" s="37">
        <f>SUMPRODUCT(L1703:X1703,分數請填寫在這邊!C$7:O$7)</f>
        <v>100</v>
      </c>
    </row>
    <row r="1704" spans="1:54" x14ac:dyDescent="0.25">
      <c r="A1704" s="8" t="s">
        <v>1019</v>
      </c>
      <c r="B1704" s="8">
        <v>22</v>
      </c>
      <c r="C1704" s="10" t="s">
        <v>748</v>
      </c>
      <c r="D1704" s="10" t="s">
        <v>2727</v>
      </c>
      <c r="E1704" s="10" t="s">
        <v>3084</v>
      </c>
      <c r="F1704" s="33">
        <f t="shared" si="26"/>
        <v>7</v>
      </c>
      <c r="G1704" s="8">
        <v>25</v>
      </c>
      <c r="H1704" s="8">
        <v>44</v>
      </c>
      <c r="I1704" s="14">
        <v>34.5</v>
      </c>
      <c r="J1704" s="14">
        <v>18.125</v>
      </c>
      <c r="K1704" s="8"/>
      <c r="L1704" s="11">
        <v>2</v>
      </c>
      <c r="M1704" s="11">
        <v>1</v>
      </c>
      <c r="N1704" s="11">
        <v>0</v>
      </c>
      <c r="O1704" s="11">
        <v>0</v>
      </c>
      <c r="P1704" s="11">
        <v>0</v>
      </c>
      <c r="Q1704" s="11">
        <v>0</v>
      </c>
      <c r="R1704" s="11">
        <v>2</v>
      </c>
      <c r="S1704" s="11">
        <v>0</v>
      </c>
      <c r="T1704" s="11">
        <v>0</v>
      </c>
      <c r="U1704" s="11">
        <v>0</v>
      </c>
      <c r="V1704" s="11">
        <v>0</v>
      </c>
      <c r="W1704" s="11">
        <v>0</v>
      </c>
      <c r="X1704" s="11">
        <v>0</v>
      </c>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36">
        <v>18</v>
      </c>
      <c r="AX1704" s="36">
        <v>0.125</v>
      </c>
      <c r="AY1704" s="36">
        <v>143</v>
      </c>
      <c r="AZ1704" s="36">
        <v>143</v>
      </c>
      <c r="BA1704" s="36">
        <v>143</v>
      </c>
      <c r="BB1704" s="37">
        <f>SUMPRODUCT(L1704:X1704,分數請填寫在這邊!C$7:O$7)</f>
        <v>150</v>
      </c>
    </row>
    <row r="1705" spans="1:54" x14ac:dyDescent="0.25">
      <c r="A1705" s="8" t="s">
        <v>1019</v>
      </c>
      <c r="B1705" s="8">
        <v>23</v>
      </c>
      <c r="C1705" s="10" t="s">
        <v>748</v>
      </c>
      <c r="D1705" s="10" t="s">
        <v>2728</v>
      </c>
      <c r="E1705" s="10" t="s">
        <v>3085</v>
      </c>
      <c r="F1705" s="33">
        <f t="shared" si="26"/>
        <v>1</v>
      </c>
      <c r="G1705" s="8">
        <v>25</v>
      </c>
      <c r="H1705" s="8">
        <v>44</v>
      </c>
      <c r="I1705" s="14">
        <v>34.5</v>
      </c>
      <c r="J1705" s="14">
        <v>18.125</v>
      </c>
      <c r="K1705" s="8"/>
      <c r="L1705" s="11">
        <v>2</v>
      </c>
      <c r="M1705" s="11">
        <v>1</v>
      </c>
      <c r="N1705" s="11">
        <v>0</v>
      </c>
      <c r="O1705" s="11">
        <v>0</v>
      </c>
      <c r="P1705" s="11">
        <v>0</v>
      </c>
      <c r="Q1705" s="11">
        <v>0</v>
      </c>
      <c r="R1705" s="11">
        <v>0</v>
      </c>
      <c r="S1705" s="11">
        <v>2</v>
      </c>
      <c r="T1705" s="11">
        <v>0</v>
      </c>
      <c r="U1705" s="11">
        <v>0</v>
      </c>
      <c r="V1705" s="11">
        <v>0</v>
      </c>
      <c r="W1705" s="11">
        <v>0</v>
      </c>
      <c r="X1705" s="11">
        <v>0</v>
      </c>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36">
        <v>18</v>
      </c>
      <c r="AX1705" s="36">
        <v>0.125</v>
      </c>
      <c r="AY1705" s="36">
        <v>149</v>
      </c>
      <c r="AZ1705" s="36">
        <v>149</v>
      </c>
      <c r="BA1705" s="36">
        <v>149</v>
      </c>
      <c r="BB1705" s="37">
        <f>SUMPRODUCT(L1705:X1705,分數請填寫在這邊!C$7:O$7)</f>
        <v>150</v>
      </c>
    </row>
    <row r="1706" spans="1:54" x14ac:dyDescent="0.25">
      <c r="A1706" s="8" t="s">
        <v>1019</v>
      </c>
      <c r="B1706" s="8">
        <v>24</v>
      </c>
      <c r="C1706" s="10" t="s">
        <v>748</v>
      </c>
      <c r="D1706" s="10" t="s">
        <v>945</v>
      </c>
      <c r="E1706" s="10" t="s">
        <v>2437</v>
      </c>
      <c r="F1706" s="33">
        <f t="shared" si="26"/>
        <v>2.6249999999999432</v>
      </c>
      <c r="G1706" s="8">
        <v>24.28</v>
      </c>
      <c r="H1706" s="8">
        <v>44</v>
      </c>
      <c r="I1706" s="14">
        <v>34.14</v>
      </c>
      <c r="J1706" s="14">
        <v>17.675000000000011</v>
      </c>
      <c r="K1706" s="8"/>
      <c r="L1706" s="11">
        <v>2</v>
      </c>
      <c r="M1706" s="11">
        <v>1</v>
      </c>
      <c r="N1706" s="11">
        <v>0</v>
      </c>
      <c r="O1706" s="11">
        <v>0</v>
      </c>
      <c r="P1706" s="11">
        <v>0</v>
      </c>
      <c r="Q1706" s="11">
        <v>0</v>
      </c>
      <c r="R1706" s="11">
        <v>0</v>
      </c>
      <c r="S1706" s="11">
        <v>2</v>
      </c>
      <c r="T1706" s="11">
        <v>0</v>
      </c>
      <c r="U1706" s="11">
        <v>0</v>
      </c>
      <c r="V1706" s="11">
        <v>0</v>
      </c>
      <c r="W1706" s="11">
        <v>0</v>
      </c>
      <c r="X1706" s="11">
        <v>0</v>
      </c>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36">
        <v>17</v>
      </c>
      <c r="AX1706" s="36">
        <v>0.67500000000001137</v>
      </c>
      <c r="AY1706" s="36">
        <v>144</v>
      </c>
      <c r="AZ1706" s="36">
        <v>149</v>
      </c>
      <c r="BA1706" s="36">
        <v>147.37500000000006</v>
      </c>
      <c r="BB1706" s="37">
        <f>SUMPRODUCT(L1706:X1706,分數請填寫在這邊!C$7:O$7)</f>
        <v>150</v>
      </c>
    </row>
    <row r="1707" spans="1:54" x14ac:dyDescent="0.25">
      <c r="A1707" s="8" t="s">
        <v>1019</v>
      </c>
      <c r="B1707" s="8">
        <v>25</v>
      </c>
      <c r="C1707" s="10" t="s">
        <v>748</v>
      </c>
      <c r="D1707" s="10" t="s">
        <v>946</v>
      </c>
      <c r="E1707" s="10" t="s">
        <v>2438</v>
      </c>
      <c r="F1707" s="33">
        <f t="shared" si="26"/>
        <v>-7.5000000000000568</v>
      </c>
      <c r="G1707" s="8">
        <v>33.4</v>
      </c>
      <c r="H1707" s="8">
        <v>50</v>
      </c>
      <c r="I1707" s="14">
        <v>41.7</v>
      </c>
      <c r="J1707" s="14">
        <v>27.125000000000014</v>
      </c>
      <c r="K1707" s="8"/>
      <c r="L1707" s="11">
        <v>2</v>
      </c>
      <c r="M1707" s="11">
        <v>1</v>
      </c>
      <c r="N1707" s="11">
        <v>0</v>
      </c>
      <c r="O1707" s="11">
        <v>0</v>
      </c>
      <c r="P1707" s="11">
        <v>0</v>
      </c>
      <c r="Q1707" s="11">
        <v>0</v>
      </c>
      <c r="R1707" s="11">
        <v>2</v>
      </c>
      <c r="S1707" s="11">
        <v>0</v>
      </c>
      <c r="T1707" s="11">
        <v>0</v>
      </c>
      <c r="U1707" s="11">
        <v>0</v>
      </c>
      <c r="V1707" s="11">
        <v>0</v>
      </c>
      <c r="W1707" s="11">
        <v>0</v>
      </c>
      <c r="X1707" s="11">
        <v>0</v>
      </c>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36">
        <v>27</v>
      </c>
      <c r="AX1707" s="36">
        <v>0.12500000000001421</v>
      </c>
      <c r="AY1707" s="36">
        <v>157</v>
      </c>
      <c r="AZ1707" s="36">
        <v>161</v>
      </c>
      <c r="BA1707" s="36">
        <v>157.50000000000006</v>
      </c>
      <c r="BB1707" s="37">
        <f>SUMPRODUCT(L1707:X1707,分數請填寫在這邊!C$7:O$7)</f>
        <v>150</v>
      </c>
    </row>
    <row r="1708" spans="1:54" x14ac:dyDescent="0.25">
      <c r="A1708" s="8" t="s">
        <v>1019</v>
      </c>
      <c r="B1708" s="8">
        <v>26</v>
      </c>
      <c r="C1708" s="10" t="s">
        <v>748</v>
      </c>
      <c r="D1708" s="10" t="s">
        <v>775</v>
      </c>
      <c r="E1708" s="10" t="s">
        <v>3086</v>
      </c>
      <c r="F1708" s="33">
        <f t="shared" si="26"/>
        <v>47.625</v>
      </c>
      <c r="G1708" s="8">
        <v>15</v>
      </c>
      <c r="H1708" s="8">
        <v>30</v>
      </c>
      <c r="I1708" s="14">
        <v>22.5</v>
      </c>
      <c r="J1708" s="14">
        <v>3.125</v>
      </c>
      <c r="K1708" s="8"/>
      <c r="L1708" s="11">
        <v>1</v>
      </c>
      <c r="M1708" s="11">
        <v>1</v>
      </c>
      <c r="N1708" s="11">
        <v>0</v>
      </c>
      <c r="O1708" s="11">
        <v>0</v>
      </c>
      <c r="P1708" s="11">
        <v>0</v>
      </c>
      <c r="Q1708" s="11">
        <v>0</v>
      </c>
      <c r="R1708" s="11">
        <v>0</v>
      </c>
      <c r="S1708" s="11">
        <v>0</v>
      </c>
      <c r="T1708" s="11">
        <v>1</v>
      </c>
      <c r="U1708" s="11">
        <v>0</v>
      </c>
      <c r="V1708" s="11">
        <v>0</v>
      </c>
      <c r="W1708" s="11">
        <v>0</v>
      </c>
      <c r="X1708" s="11">
        <v>0</v>
      </c>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36">
        <v>3</v>
      </c>
      <c r="AX1708" s="36">
        <v>0.125</v>
      </c>
      <c r="AY1708" s="36">
        <v>52</v>
      </c>
      <c r="AZ1708" s="36">
        <v>55</v>
      </c>
      <c r="BA1708" s="36">
        <v>52.375</v>
      </c>
      <c r="BB1708" s="37">
        <f>SUMPRODUCT(L1708:X1708,分數請填寫在這邊!C$7:O$7)</f>
        <v>100</v>
      </c>
    </row>
    <row r="1709" spans="1:54" x14ac:dyDescent="0.25">
      <c r="A1709" s="8" t="s">
        <v>1019</v>
      </c>
      <c r="B1709" s="8">
        <v>27</v>
      </c>
      <c r="C1709" s="10" t="s">
        <v>748</v>
      </c>
      <c r="D1709" s="10" t="s">
        <v>2729</v>
      </c>
      <c r="E1709" s="10" t="s">
        <v>3087</v>
      </c>
      <c r="F1709" s="33">
        <f t="shared" si="26"/>
        <v>52.375</v>
      </c>
      <c r="G1709" s="8">
        <v>15</v>
      </c>
      <c r="H1709" s="8">
        <v>30</v>
      </c>
      <c r="I1709" s="14">
        <v>22.5</v>
      </c>
      <c r="J1709" s="14">
        <v>3.125</v>
      </c>
      <c r="K1709" s="8"/>
      <c r="L1709" s="11">
        <v>2</v>
      </c>
      <c r="M1709" s="11">
        <v>1</v>
      </c>
      <c r="N1709" s="11">
        <v>0</v>
      </c>
      <c r="O1709" s="11">
        <v>0</v>
      </c>
      <c r="P1709" s="11">
        <v>0</v>
      </c>
      <c r="Q1709" s="11">
        <v>0</v>
      </c>
      <c r="R1709" s="11">
        <v>2</v>
      </c>
      <c r="S1709" s="11">
        <v>0</v>
      </c>
      <c r="T1709" s="11">
        <v>0</v>
      </c>
      <c r="U1709" s="11">
        <v>0</v>
      </c>
      <c r="V1709" s="11">
        <v>0</v>
      </c>
      <c r="W1709" s="11">
        <v>0</v>
      </c>
      <c r="X1709" s="11">
        <v>0</v>
      </c>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36">
        <v>3</v>
      </c>
      <c r="AX1709" s="36">
        <v>0.125</v>
      </c>
      <c r="AY1709" s="36">
        <v>97</v>
      </c>
      <c r="AZ1709" s="36">
        <v>102</v>
      </c>
      <c r="BA1709" s="36">
        <v>97.625</v>
      </c>
      <c r="BB1709" s="37">
        <f>SUMPRODUCT(L1709:X1709,分數請填寫在這邊!C$7:O$7)</f>
        <v>150</v>
      </c>
    </row>
    <row r="1710" spans="1:54" x14ac:dyDescent="0.25">
      <c r="A1710" s="8" t="s">
        <v>1019</v>
      </c>
      <c r="B1710" s="8">
        <v>28</v>
      </c>
      <c r="C1710" s="10" t="s">
        <v>748</v>
      </c>
      <c r="D1710" s="10" t="s">
        <v>2730</v>
      </c>
      <c r="E1710" s="10" t="s">
        <v>3088</v>
      </c>
      <c r="F1710" s="33">
        <f t="shared" si="26"/>
        <v>12.5</v>
      </c>
      <c r="G1710" s="8">
        <v>15</v>
      </c>
      <c r="H1710" s="8">
        <v>30</v>
      </c>
      <c r="I1710" s="14">
        <v>22.5</v>
      </c>
      <c r="J1710" s="14">
        <v>3.125</v>
      </c>
      <c r="K1710" s="8"/>
      <c r="L1710" s="11">
        <v>2</v>
      </c>
      <c r="M1710" s="11">
        <v>0</v>
      </c>
      <c r="N1710" s="11">
        <v>0</v>
      </c>
      <c r="O1710" s="11">
        <v>0</v>
      </c>
      <c r="P1710" s="11">
        <v>0</v>
      </c>
      <c r="Q1710" s="11">
        <v>0</v>
      </c>
      <c r="R1710" s="11">
        <v>1</v>
      </c>
      <c r="S1710" s="11">
        <v>0</v>
      </c>
      <c r="T1710" s="11">
        <v>1</v>
      </c>
      <c r="U1710" s="11">
        <v>0</v>
      </c>
      <c r="V1710" s="11">
        <v>0</v>
      </c>
      <c r="W1710" s="11">
        <v>0</v>
      </c>
      <c r="X1710" s="11">
        <v>0</v>
      </c>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36">
        <v>3</v>
      </c>
      <c r="AX1710" s="36">
        <v>0.125</v>
      </c>
      <c r="AY1710" s="36">
        <v>87</v>
      </c>
      <c r="AZ1710" s="36">
        <v>91</v>
      </c>
      <c r="BA1710" s="36">
        <v>87.5</v>
      </c>
      <c r="BB1710" s="37">
        <f>SUMPRODUCT(L1710:X1710,分數請填寫在這邊!C$7:O$7)</f>
        <v>100</v>
      </c>
    </row>
    <row r="1711" spans="1:54" x14ac:dyDescent="0.25">
      <c r="A1711" s="8" t="s">
        <v>1019</v>
      </c>
      <c r="B1711" s="8">
        <v>29</v>
      </c>
      <c r="C1711" s="10" t="s">
        <v>748</v>
      </c>
      <c r="D1711" s="10" t="s">
        <v>757</v>
      </c>
      <c r="E1711" s="10" t="s">
        <v>2212</v>
      </c>
      <c r="F1711" s="33">
        <f t="shared" si="26"/>
        <v>-34.15625</v>
      </c>
      <c r="G1711" s="8">
        <v>35.683333333333337</v>
      </c>
      <c r="H1711" s="8">
        <v>41.366666666666667</v>
      </c>
      <c r="I1711" s="14">
        <v>38.525000000000006</v>
      </c>
      <c r="J1711" s="14">
        <v>23.156250000000014</v>
      </c>
      <c r="K1711" s="8"/>
      <c r="L1711" s="11">
        <v>1</v>
      </c>
      <c r="M1711" s="11">
        <v>1</v>
      </c>
      <c r="N1711" s="11">
        <v>0</v>
      </c>
      <c r="O1711" s="11">
        <v>0</v>
      </c>
      <c r="P1711" s="11">
        <v>0</v>
      </c>
      <c r="Q1711" s="11">
        <v>0</v>
      </c>
      <c r="R1711" s="11">
        <v>0</v>
      </c>
      <c r="S1711" s="11">
        <v>0</v>
      </c>
      <c r="T1711" s="11">
        <v>2</v>
      </c>
      <c r="U1711" s="11">
        <v>0</v>
      </c>
      <c r="V1711" s="11">
        <v>1</v>
      </c>
      <c r="W1711" s="11">
        <v>0</v>
      </c>
      <c r="X1711" s="11">
        <v>0</v>
      </c>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36">
        <v>23</v>
      </c>
      <c r="AX1711" s="36">
        <v>0.15625000000001421</v>
      </c>
      <c r="AY1711" s="36">
        <v>134</v>
      </c>
      <c r="AZ1711" s="36">
        <v>135</v>
      </c>
      <c r="BA1711" s="36">
        <v>134.15625</v>
      </c>
      <c r="BB1711" s="37">
        <f>SUMPRODUCT(L1711:X1711,分數請填寫在這邊!C$7:O$7)</f>
        <v>100</v>
      </c>
    </row>
    <row r="1712" spans="1:54" x14ac:dyDescent="0.25">
      <c r="A1712" s="8" t="s">
        <v>1019</v>
      </c>
      <c r="B1712" s="8">
        <v>30</v>
      </c>
      <c r="C1712" s="10" t="s">
        <v>748</v>
      </c>
      <c r="D1712" s="10" t="s">
        <v>758</v>
      </c>
      <c r="E1712" s="10" t="s">
        <v>2213</v>
      </c>
      <c r="F1712" s="33">
        <f t="shared" si="26"/>
        <v>-43</v>
      </c>
      <c r="G1712" s="8">
        <v>40.666666666666664</v>
      </c>
      <c r="H1712" s="8">
        <v>40</v>
      </c>
      <c r="I1712" s="14">
        <v>40.333333333333329</v>
      </c>
      <c r="J1712" s="14">
        <v>25.416666666666671</v>
      </c>
      <c r="K1712" s="8"/>
      <c r="L1712" s="11">
        <v>1</v>
      </c>
      <c r="M1712" s="11">
        <v>1</v>
      </c>
      <c r="N1712" s="11">
        <v>0</v>
      </c>
      <c r="O1712" s="11">
        <v>0</v>
      </c>
      <c r="P1712" s="11">
        <v>0</v>
      </c>
      <c r="Q1712" s="11">
        <v>0</v>
      </c>
      <c r="R1712" s="11">
        <v>0</v>
      </c>
      <c r="S1712" s="11">
        <v>2</v>
      </c>
      <c r="T1712" s="11">
        <v>0</v>
      </c>
      <c r="U1712" s="11">
        <v>0</v>
      </c>
      <c r="V1712" s="11">
        <v>1</v>
      </c>
      <c r="W1712" s="11">
        <v>0</v>
      </c>
      <c r="X1712" s="11">
        <v>0</v>
      </c>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36">
        <v>25</v>
      </c>
      <c r="AX1712" s="36">
        <v>0.4166666666666714</v>
      </c>
      <c r="AY1712" s="36">
        <v>143</v>
      </c>
      <c r="AZ1712" s="36">
        <v>143</v>
      </c>
      <c r="BA1712" s="36">
        <v>143</v>
      </c>
      <c r="BB1712" s="37">
        <f>SUMPRODUCT(L1712:X1712,分數請填寫在這邊!C$7:O$7)</f>
        <v>100</v>
      </c>
    </row>
    <row r="1713" spans="1:54" x14ac:dyDescent="0.25">
      <c r="A1713" s="8" t="s">
        <v>1019</v>
      </c>
      <c r="B1713" s="8">
        <v>31</v>
      </c>
      <c r="C1713" s="10" t="s">
        <v>748</v>
      </c>
      <c r="D1713" s="10" t="s">
        <v>190</v>
      </c>
      <c r="E1713" s="10" t="s">
        <v>3089</v>
      </c>
      <c r="F1713" s="33">
        <f t="shared" si="26"/>
        <v>-49.5</v>
      </c>
      <c r="G1713" s="8">
        <v>25</v>
      </c>
      <c r="H1713" s="8">
        <v>40</v>
      </c>
      <c r="I1713" s="14">
        <v>32.5</v>
      </c>
      <c r="J1713" s="14">
        <v>15.625</v>
      </c>
      <c r="K1713" s="8"/>
      <c r="L1713" s="11">
        <v>2</v>
      </c>
      <c r="M1713" s="11">
        <v>0</v>
      </c>
      <c r="N1713" s="11">
        <v>0</v>
      </c>
      <c r="O1713" s="11">
        <v>0</v>
      </c>
      <c r="P1713" s="11">
        <v>0</v>
      </c>
      <c r="Q1713" s="11">
        <v>0</v>
      </c>
      <c r="R1713" s="11">
        <v>1</v>
      </c>
      <c r="S1713" s="11">
        <v>0</v>
      </c>
      <c r="T1713" s="11">
        <v>2</v>
      </c>
      <c r="U1713" s="11">
        <v>0</v>
      </c>
      <c r="V1713" s="11">
        <v>0</v>
      </c>
      <c r="W1713" s="11">
        <v>0</v>
      </c>
      <c r="X1713" s="11">
        <v>0</v>
      </c>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36">
        <v>15</v>
      </c>
      <c r="AX1713" s="36">
        <v>0.625</v>
      </c>
      <c r="AY1713" s="36">
        <v>147</v>
      </c>
      <c r="AZ1713" s="36">
        <v>151</v>
      </c>
      <c r="BA1713" s="36">
        <v>149.5</v>
      </c>
      <c r="BB1713" s="37">
        <f>SUMPRODUCT(L1713:X1713,分數請填寫在這邊!C$7:O$7)</f>
        <v>100</v>
      </c>
    </row>
    <row r="1714" spans="1:54" x14ac:dyDescent="0.25">
      <c r="A1714" s="8" t="s">
        <v>1019</v>
      </c>
      <c r="B1714" s="8">
        <v>32</v>
      </c>
      <c r="C1714" s="10" t="s">
        <v>748</v>
      </c>
      <c r="D1714" s="10" t="s">
        <v>2</v>
      </c>
      <c r="E1714" s="10" t="s">
        <v>3090</v>
      </c>
      <c r="F1714" s="33">
        <f t="shared" si="26"/>
        <v>73.75</v>
      </c>
      <c r="G1714" s="8">
        <v>25</v>
      </c>
      <c r="H1714" s="8">
        <v>40</v>
      </c>
      <c r="I1714" s="14">
        <v>32.5</v>
      </c>
      <c r="J1714" s="14">
        <v>15.625</v>
      </c>
      <c r="K1714" s="8"/>
      <c r="L1714" s="11">
        <v>2</v>
      </c>
      <c r="M1714" s="11">
        <v>2</v>
      </c>
      <c r="N1714" s="11">
        <v>0</v>
      </c>
      <c r="O1714" s="11">
        <v>0</v>
      </c>
      <c r="P1714" s="11">
        <v>0</v>
      </c>
      <c r="Q1714" s="11">
        <v>0</v>
      </c>
      <c r="R1714" s="11">
        <v>1</v>
      </c>
      <c r="S1714" s="11">
        <v>0</v>
      </c>
      <c r="T1714" s="11">
        <v>0</v>
      </c>
      <c r="U1714" s="11">
        <v>0</v>
      </c>
      <c r="V1714" s="11">
        <v>0</v>
      </c>
      <c r="W1714" s="11">
        <v>0</v>
      </c>
      <c r="X1714" s="11">
        <v>0</v>
      </c>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36">
        <v>15</v>
      </c>
      <c r="AX1714" s="36">
        <v>0.625</v>
      </c>
      <c r="AY1714" s="36">
        <v>125</v>
      </c>
      <c r="AZ1714" s="36">
        <v>127</v>
      </c>
      <c r="BA1714" s="36">
        <v>126.25</v>
      </c>
      <c r="BB1714" s="37">
        <f>SUMPRODUCT(L1714:X1714,分數請填寫在這邊!C$7:O$7)</f>
        <v>200</v>
      </c>
    </row>
    <row r="1715" spans="1:54" x14ac:dyDescent="0.25">
      <c r="A1715" s="8" t="s">
        <v>1019</v>
      </c>
      <c r="B1715" s="8">
        <v>33</v>
      </c>
      <c r="C1715" s="10" t="s">
        <v>748</v>
      </c>
      <c r="D1715" s="10" t="s">
        <v>947</v>
      </c>
      <c r="E1715" s="10" t="s">
        <v>2439</v>
      </c>
      <c r="F1715" s="33">
        <f t="shared" si="26"/>
        <v>6.796875</v>
      </c>
      <c r="G1715" s="8">
        <v>28.224999999999998</v>
      </c>
      <c r="H1715" s="8">
        <v>40</v>
      </c>
      <c r="I1715" s="14">
        <v>34.112499999999997</v>
      </c>
      <c r="J1715" s="14">
        <v>17.640625</v>
      </c>
      <c r="K1715" s="8"/>
      <c r="L1715" s="11">
        <v>2</v>
      </c>
      <c r="M1715" s="11">
        <v>1</v>
      </c>
      <c r="N1715" s="11">
        <v>0</v>
      </c>
      <c r="O1715" s="11">
        <v>0</v>
      </c>
      <c r="P1715" s="11">
        <v>0</v>
      </c>
      <c r="Q1715" s="11">
        <v>0</v>
      </c>
      <c r="R1715" s="11">
        <v>0</v>
      </c>
      <c r="S1715" s="11">
        <v>0</v>
      </c>
      <c r="T1715" s="11">
        <v>2</v>
      </c>
      <c r="U1715" s="11">
        <v>0</v>
      </c>
      <c r="V1715" s="11">
        <v>0</v>
      </c>
      <c r="W1715" s="11">
        <v>0</v>
      </c>
      <c r="X1715" s="11">
        <v>0</v>
      </c>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36">
        <v>17</v>
      </c>
      <c r="AX1715" s="36">
        <v>0.640625</v>
      </c>
      <c r="AY1715" s="36">
        <v>140</v>
      </c>
      <c r="AZ1715" s="36">
        <v>145</v>
      </c>
      <c r="BA1715" s="36">
        <v>143.203125</v>
      </c>
      <c r="BB1715" s="37">
        <f>SUMPRODUCT(L1715:X1715,分數請填寫在這邊!C$7:O$7)</f>
        <v>150</v>
      </c>
    </row>
    <row r="1716" spans="1:54" x14ac:dyDescent="0.25">
      <c r="A1716" s="8" t="s">
        <v>1019</v>
      </c>
      <c r="B1716" s="8">
        <v>34</v>
      </c>
      <c r="C1716" s="10" t="s">
        <v>748</v>
      </c>
      <c r="D1716" s="10" t="s">
        <v>2731</v>
      </c>
      <c r="E1716" s="10" t="s">
        <v>3091</v>
      </c>
      <c r="F1716" s="33">
        <f t="shared" si="26"/>
        <v>12.75</v>
      </c>
      <c r="G1716" s="8">
        <v>25</v>
      </c>
      <c r="H1716" s="8">
        <v>40</v>
      </c>
      <c r="I1716" s="14">
        <v>32.5</v>
      </c>
      <c r="J1716" s="14">
        <v>15.625</v>
      </c>
      <c r="K1716" s="8"/>
      <c r="L1716" s="11">
        <v>2</v>
      </c>
      <c r="M1716" s="11">
        <v>1</v>
      </c>
      <c r="N1716" s="11">
        <v>0</v>
      </c>
      <c r="O1716" s="11">
        <v>0</v>
      </c>
      <c r="P1716" s="11">
        <v>0</v>
      </c>
      <c r="Q1716" s="11">
        <v>0</v>
      </c>
      <c r="R1716" s="11">
        <v>2</v>
      </c>
      <c r="S1716" s="11">
        <v>0</v>
      </c>
      <c r="T1716" s="11">
        <v>0</v>
      </c>
      <c r="U1716" s="11">
        <v>0</v>
      </c>
      <c r="V1716" s="11">
        <v>0</v>
      </c>
      <c r="W1716" s="11">
        <v>0</v>
      </c>
      <c r="X1716" s="11">
        <v>0</v>
      </c>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36">
        <v>15</v>
      </c>
      <c r="AX1716" s="36">
        <v>0.625</v>
      </c>
      <c r="AY1716" s="36">
        <v>136</v>
      </c>
      <c r="AZ1716" s="36">
        <v>138</v>
      </c>
      <c r="BA1716" s="36">
        <v>137.25</v>
      </c>
      <c r="BB1716" s="37">
        <f>SUMPRODUCT(L1716:X1716,分數請填寫在這邊!C$7:O$7)</f>
        <v>150</v>
      </c>
    </row>
    <row r="1717" spans="1:54" x14ac:dyDescent="0.25">
      <c r="A1717" s="8" t="s">
        <v>1019</v>
      </c>
      <c r="B1717" s="8">
        <v>35</v>
      </c>
      <c r="C1717" s="10" t="s">
        <v>748</v>
      </c>
      <c r="D1717" s="10" t="s">
        <v>948</v>
      </c>
      <c r="E1717" s="10" t="s">
        <v>2440</v>
      </c>
      <c r="F1717" s="33">
        <f t="shared" si="26"/>
        <v>38.1953125</v>
      </c>
      <c r="G1717" s="8">
        <v>26.887500000000003</v>
      </c>
      <c r="H1717" s="8">
        <v>40</v>
      </c>
      <c r="I1717" s="14">
        <v>33.443750000000001</v>
      </c>
      <c r="J1717" s="14">
        <v>16.8046875</v>
      </c>
      <c r="K1717" s="8"/>
      <c r="L1717" s="11">
        <v>2</v>
      </c>
      <c r="M1717" s="11">
        <v>1</v>
      </c>
      <c r="N1717" s="11">
        <v>0</v>
      </c>
      <c r="O1717" s="11">
        <v>0</v>
      </c>
      <c r="P1717" s="11">
        <v>0</v>
      </c>
      <c r="Q1717" s="11">
        <v>0</v>
      </c>
      <c r="R1717" s="11">
        <v>1</v>
      </c>
      <c r="S1717" s="11">
        <v>0</v>
      </c>
      <c r="T1717" s="11">
        <v>0</v>
      </c>
      <c r="U1717" s="11">
        <v>0</v>
      </c>
      <c r="V1717" s="11">
        <v>0</v>
      </c>
      <c r="W1717" s="11">
        <v>0</v>
      </c>
      <c r="X1717" s="11">
        <v>0</v>
      </c>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36">
        <v>16</v>
      </c>
      <c r="AX1717" s="36">
        <v>0.8046875</v>
      </c>
      <c r="AY1717" s="36">
        <v>111</v>
      </c>
      <c r="AZ1717" s="36">
        <v>112</v>
      </c>
      <c r="BA1717" s="36">
        <v>111.8046875</v>
      </c>
      <c r="BB1717" s="37">
        <f>SUMPRODUCT(L1717:X1717,分數請填寫在這邊!C$7:O$7)</f>
        <v>150</v>
      </c>
    </row>
    <row r="1718" spans="1:54" x14ac:dyDescent="0.25">
      <c r="A1718" s="8" t="s">
        <v>1019</v>
      </c>
      <c r="B1718" s="8">
        <v>36</v>
      </c>
      <c r="C1718" s="10" t="s">
        <v>748</v>
      </c>
      <c r="D1718" s="10" t="s">
        <v>2703</v>
      </c>
      <c r="E1718" s="10" t="s">
        <v>3092</v>
      </c>
      <c r="F1718" s="33">
        <f t="shared" si="26"/>
        <v>12.75</v>
      </c>
      <c r="G1718" s="8">
        <v>25</v>
      </c>
      <c r="H1718" s="8">
        <v>40</v>
      </c>
      <c r="I1718" s="14">
        <v>32.5</v>
      </c>
      <c r="J1718" s="14">
        <v>15.625</v>
      </c>
      <c r="K1718" s="8"/>
      <c r="L1718" s="11">
        <v>2</v>
      </c>
      <c r="M1718" s="11">
        <v>1</v>
      </c>
      <c r="N1718" s="11">
        <v>0</v>
      </c>
      <c r="O1718" s="11">
        <v>0</v>
      </c>
      <c r="P1718" s="11">
        <v>0</v>
      </c>
      <c r="Q1718" s="11">
        <v>0</v>
      </c>
      <c r="R1718" s="11">
        <v>2</v>
      </c>
      <c r="S1718" s="11">
        <v>0</v>
      </c>
      <c r="T1718" s="11">
        <v>0</v>
      </c>
      <c r="U1718" s="11">
        <v>0</v>
      </c>
      <c r="V1718" s="11">
        <v>0</v>
      </c>
      <c r="W1718" s="11">
        <v>0</v>
      </c>
      <c r="X1718" s="11">
        <v>0</v>
      </c>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36">
        <v>15</v>
      </c>
      <c r="AX1718" s="36">
        <v>0.625</v>
      </c>
      <c r="AY1718" s="36">
        <v>136</v>
      </c>
      <c r="AZ1718" s="36">
        <v>138</v>
      </c>
      <c r="BA1718" s="36">
        <v>137.25</v>
      </c>
      <c r="BB1718" s="37">
        <f>SUMPRODUCT(L1718:X1718,分數請填寫在這邊!C$7:O$7)</f>
        <v>150</v>
      </c>
    </row>
    <row r="1719" spans="1:54" x14ac:dyDescent="0.25">
      <c r="A1719" s="8" t="s">
        <v>1019</v>
      </c>
      <c r="B1719" s="8">
        <v>37</v>
      </c>
      <c r="C1719" s="10" t="s">
        <v>748</v>
      </c>
      <c r="D1719" s="10" t="s">
        <v>640</v>
      </c>
      <c r="E1719" s="10" t="s">
        <v>2214</v>
      </c>
      <c r="F1719" s="33">
        <f t="shared" si="26"/>
        <v>-40.395833333333343</v>
      </c>
      <c r="G1719" s="8">
        <v>25</v>
      </c>
      <c r="H1719" s="8">
        <v>39.316666666666663</v>
      </c>
      <c r="I1719" s="14">
        <v>32.158333333333331</v>
      </c>
      <c r="J1719" s="14">
        <v>15.197916666666671</v>
      </c>
      <c r="K1719" s="8"/>
      <c r="L1719" s="11">
        <v>1</v>
      </c>
      <c r="M1719" s="11">
        <v>0</v>
      </c>
      <c r="N1719" s="11">
        <v>0</v>
      </c>
      <c r="O1719" s="11">
        <v>0</v>
      </c>
      <c r="P1719" s="11">
        <v>0</v>
      </c>
      <c r="Q1719" s="11">
        <v>0</v>
      </c>
      <c r="R1719" s="11">
        <v>0</v>
      </c>
      <c r="S1719" s="11">
        <v>1</v>
      </c>
      <c r="T1719" s="11">
        <v>1</v>
      </c>
      <c r="U1719" s="11">
        <v>0</v>
      </c>
      <c r="V1719" s="11">
        <v>0</v>
      </c>
      <c r="W1719" s="11">
        <v>0</v>
      </c>
      <c r="X1719" s="11">
        <v>0</v>
      </c>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36">
        <v>15</v>
      </c>
      <c r="AX1719" s="36">
        <v>0.1979166666666714</v>
      </c>
      <c r="AY1719" s="36">
        <v>90</v>
      </c>
      <c r="AZ1719" s="36">
        <v>92</v>
      </c>
      <c r="BA1719" s="36">
        <v>90.395833333333343</v>
      </c>
      <c r="BB1719" s="37">
        <f>SUMPRODUCT(L1719:X1719,分數請填寫在這邊!C$7:O$7)</f>
        <v>50</v>
      </c>
    </row>
    <row r="1720" spans="1:54" x14ac:dyDescent="0.25">
      <c r="A1720" s="8" t="s">
        <v>1019</v>
      </c>
      <c r="B1720" s="8">
        <v>38</v>
      </c>
      <c r="C1720" s="10" t="s">
        <v>748</v>
      </c>
      <c r="D1720" s="10" t="s">
        <v>587</v>
      </c>
      <c r="E1720" s="10" t="s">
        <v>2215</v>
      </c>
      <c r="F1720" s="33">
        <f t="shared" si="26"/>
        <v>-46.538461538461547</v>
      </c>
      <c r="G1720" s="8">
        <v>25</v>
      </c>
      <c r="H1720" s="8">
        <v>34.692307692307693</v>
      </c>
      <c r="I1720" s="14">
        <v>29.846153846153847</v>
      </c>
      <c r="J1720" s="14">
        <v>12.307692307692307</v>
      </c>
      <c r="K1720" s="8"/>
      <c r="L1720" s="11">
        <v>2</v>
      </c>
      <c r="M1720" s="11">
        <v>0</v>
      </c>
      <c r="N1720" s="11">
        <v>0</v>
      </c>
      <c r="O1720" s="11">
        <v>0</v>
      </c>
      <c r="P1720" s="11">
        <v>0</v>
      </c>
      <c r="Q1720" s="11">
        <v>0</v>
      </c>
      <c r="R1720" s="11">
        <v>1</v>
      </c>
      <c r="S1720" s="11">
        <v>2</v>
      </c>
      <c r="T1720" s="11">
        <v>0</v>
      </c>
      <c r="U1720" s="11">
        <v>0</v>
      </c>
      <c r="V1720" s="11">
        <v>0</v>
      </c>
      <c r="W1720" s="11">
        <v>0</v>
      </c>
      <c r="X1720" s="11">
        <v>0</v>
      </c>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36">
        <v>12</v>
      </c>
      <c r="AX1720" s="36">
        <v>0.3076923076923066</v>
      </c>
      <c r="AY1720" s="36">
        <v>145</v>
      </c>
      <c r="AZ1720" s="36">
        <v>150</v>
      </c>
      <c r="BA1720" s="36">
        <v>146.53846153846155</v>
      </c>
      <c r="BB1720" s="37">
        <f>SUMPRODUCT(L1720:X1720,分數請填寫在這邊!C$7:O$7)</f>
        <v>100</v>
      </c>
    </row>
    <row r="1721" spans="1:54" x14ac:dyDescent="0.25">
      <c r="A1721" s="8" t="s">
        <v>1019</v>
      </c>
      <c r="B1721" s="8">
        <v>39</v>
      </c>
      <c r="C1721" s="10" t="s">
        <v>748</v>
      </c>
      <c r="D1721" s="10" t="s">
        <v>672</v>
      </c>
      <c r="E1721" s="10" t="s">
        <v>3093</v>
      </c>
      <c r="F1721" s="33">
        <f t="shared" si="26"/>
        <v>11.5</v>
      </c>
      <c r="G1721" s="8">
        <v>25</v>
      </c>
      <c r="H1721" s="8">
        <v>40</v>
      </c>
      <c r="I1721" s="14">
        <v>32.5</v>
      </c>
      <c r="J1721" s="14">
        <v>15.625</v>
      </c>
      <c r="K1721" s="8"/>
      <c r="L1721" s="11">
        <v>2</v>
      </c>
      <c r="M1721" s="11">
        <v>1</v>
      </c>
      <c r="N1721" s="11">
        <v>0</v>
      </c>
      <c r="O1721" s="11">
        <v>0</v>
      </c>
      <c r="P1721" s="11">
        <v>0</v>
      </c>
      <c r="Q1721" s="11">
        <v>0</v>
      </c>
      <c r="R1721" s="11">
        <v>0</v>
      </c>
      <c r="S1721" s="11">
        <v>0</v>
      </c>
      <c r="T1721" s="11">
        <v>2</v>
      </c>
      <c r="U1721" s="11">
        <v>0</v>
      </c>
      <c r="V1721" s="11">
        <v>0</v>
      </c>
      <c r="W1721" s="11">
        <v>0</v>
      </c>
      <c r="X1721" s="11">
        <v>0</v>
      </c>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36">
        <v>15</v>
      </c>
      <c r="AX1721" s="36">
        <v>0.625</v>
      </c>
      <c r="AY1721" s="36">
        <v>136</v>
      </c>
      <c r="AZ1721" s="36">
        <v>140</v>
      </c>
      <c r="BA1721" s="36">
        <v>138.5</v>
      </c>
      <c r="BB1721" s="37">
        <f>SUMPRODUCT(L1721:X1721,分數請填寫在這邊!C$7:O$7)</f>
        <v>150</v>
      </c>
    </row>
    <row r="1722" spans="1:54" x14ac:dyDescent="0.25">
      <c r="A1722" s="8" t="s">
        <v>1019</v>
      </c>
      <c r="B1722" s="8">
        <v>40</v>
      </c>
      <c r="C1722" s="10" t="s">
        <v>748</v>
      </c>
      <c r="D1722" s="10" t="s">
        <v>759</v>
      </c>
      <c r="E1722" s="10" t="s">
        <v>2216</v>
      </c>
      <c r="F1722" s="33">
        <f t="shared" si="26"/>
        <v>-42.193750000000023</v>
      </c>
      <c r="G1722" s="8">
        <v>24.308571428571433</v>
      </c>
      <c r="H1722" s="8">
        <v>49.38</v>
      </c>
      <c r="I1722" s="14">
        <v>36.844285714285718</v>
      </c>
      <c r="J1722" s="14">
        <v>21.055357142857147</v>
      </c>
      <c r="K1722" s="8"/>
      <c r="L1722" s="11">
        <v>0</v>
      </c>
      <c r="M1722" s="11">
        <v>1.5</v>
      </c>
      <c r="N1722" s="11">
        <v>0</v>
      </c>
      <c r="O1722" s="11">
        <v>0</v>
      </c>
      <c r="P1722" s="11">
        <v>0</v>
      </c>
      <c r="Q1722" s="11">
        <v>0</v>
      </c>
      <c r="R1722" s="11">
        <v>2</v>
      </c>
      <c r="S1722" s="11">
        <v>1</v>
      </c>
      <c r="T1722" s="11">
        <v>0</v>
      </c>
      <c r="U1722" s="11">
        <v>0</v>
      </c>
      <c r="V1722" s="11">
        <v>0</v>
      </c>
      <c r="W1722" s="11">
        <v>0</v>
      </c>
      <c r="X1722" s="11">
        <v>0</v>
      </c>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36">
        <v>21</v>
      </c>
      <c r="AX1722" s="36">
        <v>5.5357142857147323E-2</v>
      </c>
      <c r="AY1722" s="36">
        <v>117</v>
      </c>
      <c r="AZ1722" s="36">
        <v>120.5</v>
      </c>
      <c r="BA1722" s="36">
        <v>117.19375000000002</v>
      </c>
      <c r="BB1722" s="37">
        <f>SUMPRODUCT(L1722:X1722,分數請填寫在這邊!C$7:O$7)</f>
        <v>75</v>
      </c>
    </row>
    <row r="1723" spans="1:54" x14ac:dyDescent="0.25">
      <c r="A1723" s="8" t="s">
        <v>1019</v>
      </c>
      <c r="B1723" s="8">
        <v>41</v>
      </c>
      <c r="C1723" s="10" t="s">
        <v>748</v>
      </c>
      <c r="D1723" s="10" t="s">
        <v>760</v>
      </c>
      <c r="E1723" s="10" t="s">
        <v>2217</v>
      </c>
      <c r="F1723" s="33">
        <f t="shared" si="26"/>
        <v>-14.031944444444434</v>
      </c>
      <c r="G1723" s="8">
        <v>33.684444444444445</v>
      </c>
      <c r="H1723" s="8">
        <v>56.766666666666673</v>
      </c>
      <c r="I1723" s="14">
        <v>45.225555555555559</v>
      </c>
      <c r="J1723" s="14">
        <v>31.531944444444449</v>
      </c>
      <c r="K1723" s="8"/>
      <c r="L1723" s="11">
        <v>1</v>
      </c>
      <c r="M1723" s="11">
        <v>1.5</v>
      </c>
      <c r="N1723" s="11">
        <v>0</v>
      </c>
      <c r="O1723" s="11">
        <v>0</v>
      </c>
      <c r="P1723" s="11">
        <v>0</v>
      </c>
      <c r="Q1723" s="11">
        <v>0</v>
      </c>
      <c r="R1723" s="11">
        <v>2</v>
      </c>
      <c r="S1723" s="11">
        <v>0</v>
      </c>
      <c r="T1723" s="11">
        <v>0</v>
      </c>
      <c r="U1723" s="11">
        <v>0</v>
      </c>
      <c r="V1723" s="11">
        <v>0</v>
      </c>
      <c r="W1723" s="11">
        <v>0</v>
      </c>
      <c r="X1723" s="11">
        <v>0</v>
      </c>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36">
        <v>31</v>
      </c>
      <c r="AX1723" s="36">
        <v>0.53194444444444855</v>
      </c>
      <c r="AY1723" s="36">
        <v>138.5</v>
      </c>
      <c r="AZ1723" s="36">
        <v>139.5</v>
      </c>
      <c r="BA1723" s="36">
        <v>139.03194444444443</v>
      </c>
      <c r="BB1723" s="37">
        <f>SUMPRODUCT(L1723:X1723,分數請填寫在這邊!C$7:O$7)</f>
        <v>125</v>
      </c>
    </row>
    <row r="1724" spans="1:54" x14ac:dyDescent="0.25">
      <c r="A1724" s="8" t="s">
        <v>1019</v>
      </c>
      <c r="B1724" s="8">
        <v>42</v>
      </c>
      <c r="C1724" s="10" t="s">
        <v>748</v>
      </c>
      <c r="D1724" s="10" t="s">
        <v>761</v>
      </c>
      <c r="E1724" s="10" t="s">
        <v>2218</v>
      </c>
      <c r="F1724" s="33">
        <f t="shared" si="26"/>
        <v>-76.5</v>
      </c>
      <c r="G1724" s="8">
        <v>31.537142857142857</v>
      </c>
      <c r="H1724" s="8">
        <v>51.466666666666669</v>
      </c>
      <c r="I1724" s="14">
        <v>41.501904761904761</v>
      </c>
      <c r="J1724" s="14">
        <v>26.87738095238096</v>
      </c>
      <c r="K1724" s="8"/>
      <c r="L1724" s="11">
        <v>1.5</v>
      </c>
      <c r="M1724" s="11">
        <v>0</v>
      </c>
      <c r="N1724" s="11">
        <v>0</v>
      </c>
      <c r="O1724" s="11">
        <v>0</v>
      </c>
      <c r="P1724" s="11">
        <v>0</v>
      </c>
      <c r="Q1724" s="11">
        <v>0</v>
      </c>
      <c r="R1724" s="11">
        <v>2</v>
      </c>
      <c r="S1724" s="11">
        <v>1</v>
      </c>
      <c r="T1724" s="11">
        <v>0</v>
      </c>
      <c r="U1724" s="11">
        <v>0</v>
      </c>
      <c r="V1724" s="11">
        <v>0</v>
      </c>
      <c r="W1724" s="11">
        <v>0</v>
      </c>
      <c r="X1724" s="11">
        <v>0</v>
      </c>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36">
        <v>26</v>
      </c>
      <c r="AX1724" s="36">
        <v>0.87738095238096037</v>
      </c>
      <c r="AY1724" s="36">
        <v>151.5</v>
      </c>
      <c r="AZ1724" s="36">
        <v>151.5</v>
      </c>
      <c r="BA1724" s="36">
        <v>151.5</v>
      </c>
      <c r="BB1724" s="37">
        <f>SUMPRODUCT(L1724:X1724,分數請填寫在這邊!C$7:O$7)</f>
        <v>75</v>
      </c>
    </row>
    <row r="1725" spans="1:54" x14ac:dyDescent="0.25">
      <c r="A1725" s="8" t="s">
        <v>1020</v>
      </c>
      <c r="B1725" s="8">
        <v>1</v>
      </c>
      <c r="C1725" s="10" t="s">
        <v>762</v>
      </c>
      <c r="D1725" s="10" t="s">
        <v>2</v>
      </c>
      <c r="E1725" s="10" t="s">
        <v>2219</v>
      </c>
      <c r="F1725" s="33">
        <f t="shared" si="26"/>
        <v>16.050824175824175</v>
      </c>
      <c r="G1725" s="8">
        <v>50.907692307692301</v>
      </c>
      <c r="H1725" s="8">
        <v>61.571428571428569</v>
      </c>
      <c r="I1725" s="14">
        <v>56.239560439560435</v>
      </c>
      <c r="J1725" s="14">
        <v>45.299450549450547</v>
      </c>
      <c r="K1725" s="8"/>
      <c r="L1725" s="11">
        <v>1.5</v>
      </c>
      <c r="M1725" s="11">
        <v>2</v>
      </c>
      <c r="N1725" s="11">
        <v>0</v>
      </c>
      <c r="O1725" s="11">
        <v>0</v>
      </c>
      <c r="P1725" s="11">
        <v>0</v>
      </c>
      <c r="Q1725" s="11">
        <v>0</v>
      </c>
      <c r="R1725" s="11">
        <v>1</v>
      </c>
      <c r="S1725" s="11">
        <v>0</v>
      </c>
      <c r="T1725" s="11">
        <v>0</v>
      </c>
      <c r="U1725" s="11">
        <v>0</v>
      </c>
      <c r="V1725" s="11">
        <v>0</v>
      </c>
      <c r="W1725" s="11">
        <v>0</v>
      </c>
      <c r="X1725" s="11">
        <v>0</v>
      </c>
      <c r="Y1725" s="8"/>
      <c r="Z1725" s="8" t="s">
        <v>955</v>
      </c>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36">
        <v>45</v>
      </c>
      <c r="AX1725" s="36">
        <v>0.2994505494505475</v>
      </c>
      <c r="AY1725" s="36">
        <v>158.5</v>
      </c>
      <c r="AZ1725" s="36">
        <v>160</v>
      </c>
      <c r="BA1725" s="36">
        <v>158.94917582417582</v>
      </c>
      <c r="BB1725" s="37">
        <f>SUMPRODUCT(L1725:X1725,分數請填寫在這邊!C$7:O$7)</f>
        <v>175</v>
      </c>
    </row>
    <row r="1726" spans="1:54" x14ac:dyDescent="0.25">
      <c r="A1726" s="8" t="s">
        <v>1020</v>
      </c>
      <c r="B1726" s="8">
        <v>2</v>
      </c>
      <c r="C1726" s="10" t="s">
        <v>762</v>
      </c>
      <c r="D1726" s="10" t="s">
        <v>763</v>
      </c>
      <c r="E1726" s="10" t="s">
        <v>2220</v>
      </c>
      <c r="F1726" s="33">
        <f t="shared" si="26"/>
        <v>-27.947916666666629</v>
      </c>
      <c r="G1726" s="8">
        <v>43.279999999999973</v>
      </c>
      <c r="H1726" s="8">
        <v>53.966666666666669</v>
      </c>
      <c r="I1726" s="14">
        <v>48.623333333333321</v>
      </c>
      <c r="J1726" s="14">
        <v>35.779166666666654</v>
      </c>
      <c r="K1726" s="8"/>
      <c r="L1726" s="11">
        <v>1</v>
      </c>
      <c r="M1726" s="11">
        <v>1.5</v>
      </c>
      <c r="N1726" s="11">
        <v>0</v>
      </c>
      <c r="O1726" s="11">
        <v>0</v>
      </c>
      <c r="P1726" s="11">
        <v>0</v>
      </c>
      <c r="Q1726" s="11">
        <v>0</v>
      </c>
      <c r="R1726" s="11">
        <v>0</v>
      </c>
      <c r="S1726" s="11">
        <v>0</v>
      </c>
      <c r="T1726" s="11">
        <v>1.5</v>
      </c>
      <c r="U1726" s="11">
        <v>0</v>
      </c>
      <c r="V1726" s="11">
        <v>1</v>
      </c>
      <c r="W1726" s="11">
        <v>0</v>
      </c>
      <c r="X1726" s="11">
        <v>0</v>
      </c>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36">
        <v>35</v>
      </c>
      <c r="AX1726" s="36">
        <v>0.77916666666665435</v>
      </c>
      <c r="AY1726" s="36">
        <v>151</v>
      </c>
      <c r="AZ1726" s="36">
        <v>153.5</v>
      </c>
      <c r="BA1726" s="36">
        <v>152.94791666666663</v>
      </c>
      <c r="BB1726" s="37">
        <f>SUMPRODUCT(L1726:X1726,分數請填寫在這邊!C$7:O$7)</f>
        <v>125</v>
      </c>
    </row>
    <row r="1727" spans="1:54" x14ac:dyDescent="0.25">
      <c r="A1727" s="8" t="s">
        <v>1020</v>
      </c>
      <c r="B1727" s="8">
        <v>3</v>
      </c>
      <c r="C1727" s="10" t="s">
        <v>762</v>
      </c>
      <c r="D1727" s="10" t="s">
        <v>764</v>
      </c>
      <c r="E1727" s="10" t="s">
        <v>2221</v>
      </c>
      <c r="F1727" s="33">
        <f t="shared" si="26"/>
        <v>-37.068749999999994</v>
      </c>
      <c r="G1727" s="8">
        <v>39</v>
      </c>
      <c r="H1727" s="8">
        <v>49.38</v>
      </c>
      <c r="I1727" s="14">
        <v>44.19</v>
      </c>
      <c r="J1727" s="14">
        <v>30.237499999999997</v>
      </c>
      <c r="K1727" s="8"/>
      <c r="L1727" s="11">
        <v>1</v>
      </c>
      <c r="M1727" s="11">
        <v>1.5</v>
      </c>
      <c r="N1727" s="11">
        <v>0</v>
      </c>
      <c r="O1727" s="11">
        <v>0</v>
      </c>
      <c r="P1727" s="11">
        <v>0</v>
      </c>
      <c r="Q1727" s="11">
        <v>0</v>
      </c>
      <c r="R1727" s="11">
        <v>0</v>
      </c>
      <c r="S1727" s="11">
        <v>2</v>
      </c>
      <c r="T1727" s="11">
        <v>0</v>
      </c>
      <c r="U1727" s="11">
        <v>0</v>
      </c>
      <c r="V1727" s="11">
        <v>1</v>
      </c>
      <c r="W1727" s="11">
        <v>0</v>
      </c>
      <c r="X1727" s="11">
        <v>0</v>
      </c>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36">
        <v>30</v>
      </c>
      <c r="AX1727" s="36">
        <v>0.23749999999999716</v>
      </c>
      <c r="AY1727" s="36">
        <v>161</v>
      </c>
      <c r="AZ1727" s="36">
        <v>165.5</v>
      </c>
      <c r="BA1727" s="36">
        <v>162.06874999999999</v>
      </c>
      <c r="BB1727" s="37">
        <f>SUMPRODUCT(L1727:X1727,分數請填寫在這邊!C$7:O$7)</f>
        <v>125</v>
      </c>
    </row>
    <row r="1728" spans="1:54" x14ac:dyDescent="0.25">
      <c r="A1728" s="8" t="s">
        <v>1020</v>
      </c>
      <c r="B1728" s="8">
        <v>4</v>
      </c>
      <c r="C1728" s="10" t="s">
        <v>762</v>
      </c>
      <c r="D1728" s="10" t="s">
        <v>30</v>
      </c>
      <c r="E1728" s="10" t="s">
        <v>2222</v>
      </c>
      <c r="F1728" s="33">
        <f t="shared" si="26"/>
        <v>89.4375</v>
      </c>
      <c r="G1728" s="8">
        <v>31.933333333333337</v>
      </c>
      <c r="H1728" s="8">
        <v>47.774999999999999</v>
      </c>
      <c r="I1728" s="14">
        <v>39.854166666666671</v>
      </c>
      <c r="J1728" s="14">
        <v>39.854166666666671</v>
      </c>
      <c r="K1728" s="8"/>
      <c r="L1728" s="11">
        <v>1.5</v>
      </c>
      <c r="M1728" s="11">
        <v>0</v>
      </c>
      <c r="N1728" s="11">
        <v>0</v>
      </c>
      <c r="O1728" s="11">
        <v>0</v>
      </c>
      <c r="P1728" s="11">
        <v>2</v>
      </c>
      <c r="Q1728" s="11">
        <v>0</v>
      </c>
      <c r="R1728" s="11">
        <v>0</v>
      </c>
      <c r="S1728" s="11">
        <v>0</v>
      </c>
      <c r="T1728" s="11">
        <v>0</v>
      </c>
      <c r="U1728" s="11">
        <v>1</v>
      </c>
      <c r="V1728" s="11">
        <v>0</v>
      </c>
      <c r="W1728" s="11">
        <v>0</v>
      </c>
      <c r="X1728" s="11">
        <v>0</v>
      </c>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36">
        <v>24</v>
      </c>
      <c r="AX1728" s="36">
        <v>0.81770833333334281</v>
      </c>
      <c r="AY1728" s="36">
        <v>111</v>
      </c>
      <c r="AZ1728" s="36">
        <v>112.5</v>
      </c>
      <c r="BA1728" s="36">
        <v>135.5625</v>
      </c>
      <c r="BB1728" s="37">
        <f>SUMPRODUCT(L1728:X1728,分數請填寫在這邊!C$7:O$7)</f>
        <v>225</v>
      </c>
    </row>
    <row r="1729" spans="1:54" x14ac:dyDescent="0.25">
      <c r="A1729" s="8" t="s">
        <v>1020</v>
      </c>
      <c r="B1729" s="8">
        <v>5</v>
      </c>
      <c r="C1729" s="10" t="s">
        <v>762</v>
      </c>
      <c r="D1729" s="10" t="s">
        <v>399</v>
      </c>
      <c r="E1729" s="10" t="s">
        <v>2223</v>
      </c>
      <c r="F1729" s="33">
        <f t="shared" si="26"/>
        <v>90.96875</v>
      </c>
      <c r="G1729" s="8">
        <v>33.800000000000004</v>
      </c>
      <c r="H1729" s="8">
        <v>44.262500000000003</v>
      </c>
      <c r="I1729" s="14">
        <v>39.03125</v>
      </c>
      <c r="J1729" s="14">
        <v>39.03125</v>
      </c>
      <c r="K1729" s="8"/>
      <c r="L1729" s="11">
        <v>1</v>
      </c>
      <c r="M1729" s="11">
        <v>1</v>
      </c>
      <c r="N1729" s="11">
        <v>1</v>
      </c>
      <c r="O1729" s="11">
        <v>0</v>
      </c>
      <c r="P1729" s="11">
        <v>1</v>
      </c>
      <c r="Q1729" s="11">
        <v>0</v>
      </c>
      <c r="R1729" s="11">
        <v>0</v>
      </c>
      <c r="S1729" s="11">
        <v>0</v>
      </c>
      <c r="T1729" s="11">
        <v>0</v>
      </c>
      <c r="U1729" s="11">
        <v>0</v>
      </c>
      <c r="V1729" s="11">
        <v>0</v>
      </c>
      <c r="W1729" s="11">
        <v>0</v>
      </c>
      <c r="X1729" s="11">
        <v>0</v>
      </c>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36">
        <v>23</v>
      </c>
      <c r="AX1729" s="36">
        <v>0.7890625</v>
      </c>
      <c r="AY1729" s="36">
        <v>84</v>
      </c>
      <c r="AZ1729" s="36">
        <v>85</v>
      </c>
      <c r="BA1729" s="36">
        <v>109.03125</v>
      </c>
      <c r="BB1729" s="37">
        <f>SUMPRODUCT(L1729:X1729,分數請填寫在這邊!C$7:O$7)</f>
        <v>200</v>
      </c>
    </row>
    <row r="1730" spans="1:54" x14ac:dyDescent="0.25">
      <c r="A1730" s="8" t="s">
        <v>1020</v>
      </c>
      <c r="B1730" s="8">
        <v>6</v>
      </c>
      <c r="C1730" s="10" t="s">
        <v>762</v>
      </c>
      <c r="D1730" s="10" t="s">
        <v>275</v>
      </c>
      <c r="E1730" s="10" t="s">
        <v>2224</v>
      </c>
      <c r="F1730" s="33">
        <f t="shared" ref="F1730:F1785" si="27">BB1730-BA1730</f>
        <v>155.40129870129869</v>
      </c>
      <c r="G1730" s="8">
        <v>29.054545454545458</v>
      </c>
      <c r="H1730" s="8">
        <v>43.142857142857146</v>
      </c>
      <c r="I1730" s="14">
        <v>36.0987012987013</v>
      </c>
      <c r="J1730" s="14">
        <v>36.0987012987013</v>
      </c>
      <c r="K1730" s="8"/>
      <c r="L1730" s="11">
        <v>0</v>
      </c>
      <c r="M1730" s="11">
        <v>1</v>
      </c>
      <c r="N1730" s="11">
        <v>1.5</v>
      </c>
      <c r="O1730" s="11">
        <v>1.5</v>
      </c>
      <c r="P1730" s="11">
        <v>1.5</v>
      </c>
      <c r="Q1730" s="11">
        <v>0</v>
      </c>
      <c r="R1730" s="11">
        <v>0</v>
      </c>
      <c r="S1730" s="11">
        <v>0</v>
      </c>
      <c r="T1730" s="11">
        <v>0</v>
      </c>
      <c r="U1730" s="11">
        <v>0</v>
      </c>
      <c r="V1730" s="11">
        <v>0</v>
      </c>
      <c r="W1730" s="11">
        <v>0</v>
      </c>
      <c r="X1730" s="11">
        <v>0</v>
      </c>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36">
        <v>20</v>
      </c>
      <c r="AX1730" s="36">
        <v>0.12337662337662891</v>
      </c>
      <c r="AY1730" s="36">
        <v>84</v>
      </c>
      <c r="AZ1730" s="36">
        <v>87</v>
      </c>
      <c r="BA1730" s="36">
        <v>119.5987012987013</v>
      </c>
      <c r="BB1730" s="37">
        <f>SUMPRODUCT(L1730:X1730,分數請填寫在這邊!C$7:O$7)</f>
        <v>275</v>
      </c>
    </row>
    <row r="1731" spans="1:54" x14ac:dyDescent="0.25">
      <c r="A1731" s="8" t="s">
        <v>1020</v>
      </c>
      <c r="B1731" s="8">
        <v>7</v>
      </c>
      <c r="C1731" s="10" t="s">
        <v>762</v>
      </c>
      <c r="D1731" s="10" t="s">
        <v>97</v>
      </c>
      <c r="E1731" s="10" t="s">
        <v>2225</v>
      </c>
      <c r="F1731" s="33">
        <f t="shared" si="27"/>
        <v>129.75</v>
      </c>
      <c r="G1731" s="8">
        <v>32.212499999999999</v>
      </c>
      <c r="H1731" s="8">
        <v>46.287499999999994</v>
      </c>
      <c r="I1731" s="14">
        <v>39.25</v>
      </c>
      <c r="J1731" s="14">
        <v>39.25</v>
      </c>
      <c r="K1731" s="8"/>
      <c r="L1731" s="11">
        <v>2</v>
      </c>
      <c r="M1731" s="11">
        <v>0</v>
      </c>
      <c r="N1731" s="11">
        <v>1.75</v>
      </c>
      <c r="O1731" s="11">
        <v>2</v>
      </c>
      <c r="P1731" s="11">
        <v>0</v>
      </c>
      <c r="Q1731" s="11">
        <v>0</v>
      </c>
      <c r="R1731" s="11">
        <v>0</v>
      </c>
      <c r="S1731" s="11">
        <v>0</v>
      </c>
      <c r="T1731" s="11">
        <v>0</v>
      </c>
      <c r="U1731" s="11">
        <v>0</v>
      </c>
      <c r="V1731" s="11">
        <v>0</v>
      </c>
      <c r="W1731" s="11">
        <v>0</v>
      </c>
      <c r="X1731" s="11">
        <v>0</v>
      </c>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36">
        <v>24</v>
      </c>
      <c r="AX1731" s="36">
        <v>6.25E-2</v>
      </c>
      <c r="AY1731" s="36">
        <v>129.25</v>
      </c>
      <c r="AZ1731" s="36">
        <v>133</v>
      </c>
      <c r="BA1731" s="36">
        <v>157.75</v>
      </c>
      <c r="BB1731" s="37">
        <f>SUMPRODUCT(L1731:X1731,分數請填寫在這邊!C$7:O$7)</f>
        <v>287.5</v>
      </c>
    </row>
    <row r="1732" spans="1:54" x14ac:dyDescent="0.25">
      <c r="A1732" s="8" t="s">
        <v>1020</v>
      </c>
      <c r="B1732" s="8">
        <v>8</v>
      </c>
      <c r="C1732" s="10" t="s">
        <v>762</v>
      </c>
      <c r="D1732" s="10" t="s">
        <v>45</v>
      </c>
      <c r="E1732" s="10" t="s">
        <v>2226</v>
      </c>
      <c r="F1732" s="33">
        <f t="shared" si="27"/>
        <v>93.12833333333333</v>
      </c>
      <c r="G1732" s="8">
        <v>28.133333333333333</v>
      </c>
      <c r="H1732" s="8">
        <v>47.61</v>
      </c>
      <c r="I1732" s="14">
        <v>37.87166666666667</v>
      </c>
      <c r="J1732" s="14">
        <v>37.87166666666667</v>
      </c>
      <c r="K1732" s="8"/>
      <c r="L1732" s="11">
        <v>1</v>
      </c>
      <c r="M1732" s="11">
        <v>1</v>
      </c>
      <c r="N1732" s="11">
        <v>1</v>
      </c>
      <c r="O1732" s="11">
        <v>0</v>
      </c>
      <c r="P1732" s="11">
        <v>1</v>
      </c>
      <c r="Q1732" s="11">
        <v>0</v>
      </c>
      <c r="R1732" s="11">
        <v>0</v>
      </c>
      <c r="S1732" s="11">
        <v>0</v>
      </c>
      <c r="T1732" s="11">
        <v>0</v>
      </c>
      <c r="U1732" s="11">
        <v>0</v>
      </c>
      <c r="V1732" s="11">
        <v>0</v>
      </c>
      <c r="W1732" s="11">
        <v>0</v>
      </c>
      <c r="X1732" s="11">
        <v>0</v>
      </c>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36">
        <v>22</v>
      </c>
      <c r="AX1732" s="36">
        <v>0.33958333333333712</v>
      </c>
      <c r="AY1732" s="36">
        <v>84</v>
      </c>
      <c r="AZ1732" s="36">
        <v>84</v>
      </c>
      <c r="BA1732" s="36">
        <v>106.87166666666667</v>
      </c>
      <c r="BB1732" s="37">
        <f>SUMPRODUCT(L1732:X1732,分數請填寫在這邊!C$7:O$7)</f>
        <v>200</v>
      </c>
    </row>
    <row r="1733" spans="1:54" x14ac:dyDescent="0.25">
      <c r="A1733" s="8" t="s">
        <v>1020</v>
      </c>
      <c r="B1733" s="8">
        <v>9</v>
      </c>
      <c r="C1733" s="10" t="s">
        <v>762</v>
      </c>
      <c r="D1733" s="10" t="s">
        <v>385</v>
      </c>
      <c r="E1733" s="10" t="s">
        <v>2227</v>
      </c>
      <c r="F1733" s="33">
        <f t="shared" si="27"/>
        <v>131.89166666666668</v>
      </c>
      <c r="G1733" s="8">
        <v>26.5</v>
      </c>
      <c r="H1733" s="8">
        <v>43.608333333333327</v>
      </c>
      <c r="I1733" s="14">
        <v>35.05416666666666</v>
      </c>
      <c r="J1733" s="14">
        <v>35.05416666666666</v>
      </c>
      <c r="K1733" s="8"/>
      <c r="L1733" s="11">
        <v>1</v>
      </c>
      <c r="M1733" s="11">
        <v>1</v>
      </c>
      <c r="N1733" s="11">
        <v>0</v>
      </c>
      <c r="O1733" s="11">
        <v>2</v>
      </c>
      <c r="P1733" s="11">
        <v>0</v>
      </c>
      <c r="Q1733" s="11">
        <v>0</v>
      </c>
      <c r="R1733" s="11">
        <v>0</v>
      </c>
      <c r="S1733" s="11">
        <v>0</v>
      </c>
      <c r="T1733" s="11">
        <v>0</v>
      </c>
      <c r="U1733" s="11">
        <v>0</v>
      </c>
      <c r="V1733" s="11">
        <v>0</v>
      </c>
      <c r="W1733" s="11">
        <v>0</v>
      </c>
      <c r="X1733" s="11">
        <v>2</v>
      </c>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36">
        <v>18</v>
      </c>
      <c r="AX1733" s="36">
        <v>0.8177083333333286</v>
      </c>
      <c r="AY1733" s="36">
        <v>130</v>
      </c>
      <c r="AZ1733" s="36">
        <v>132</v>
      </c>
      <c r="BA1733" s="36">
        <v>168.10833333333332</v>
      </c>
      <c r="BB1733" s="37">
        <f>SUMPRODUCT(L1733:X1733,分數請填寫在這邊!C$7:O$7)</f>
        <v>300</v>
      </c>
    </row>
    <row r="1734" spans="1:54" x14ac:dyDescent="0.25">
      <c r="A1734" s="8" t="s">
        <v>1020</v>
      </c>
      <c r="B1734" s="8">
        <v>10</v>
      </c>
      <c r="C1734" s="10" t="s">
        <v>762</v>
      </c>
      <c r="D1734" s="10" t="s">
        <v>765</v>
      </c>
      <c r="E1734" s="10" t="s">
        <v>2228</v>
      </c>
      <c r="F1734" s="33">
        <f t="shared" si="27"/>
        <v>96.5390625</v>
      </c>
      <c r="G1734" s="8">
        <v>39.362499999999997</v>
      </c>
      <c r="H1734" s="8">
        <v>49.375</v>
      </c>
      <c r="I1734" s="14">
        <v>44.368749999999999</v>
      </c>
      <c r="J1734" s="14">
        <v>30.4609375</v>
      </c>
      <c r="K1734" s="8"/>
      <c r="L1734" s="11">
        <v>0</v>
      </c>
      <c r="M1734" s="11">
        <v>1</v>
      </c>
      <c r="N1734" s="11">
        <v>0</v>
      </c>
      <c r="O1734" s="11">
        <v>1</v>
      </c>
      <c r="P1734" s="11">
        <v>0</v>
      </c>
      <c r="Q1734" s="11">
        <v>2</v>
      </c>
      <c r="R1734" s="11">
        <v>0</v>
      </c>
      <c r="S1734" s="11">
        <v>0</v>
      </c>
      <c r="T1734" s="11">
        <v>0</v>
      </c>
      <c r="U1734" s="11">
        <v>0</v>
      </c>
      <c r="V1734" s="11">
        <v>0</v>
      </c>
      <c r="W1734" s="11">
        <v>0</v>
      </c>
      <c r="X1734" s="11">
        <v>0</v>
      </c>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36">
        <v>30</v>
      </c>
      <c r="AX1734" s="36">
        <v>0.4609375</v>
      </c>
      <c r="AY1734" s="36">
        <v>103</v>
      </c>
      <c r="AZ1734" s="36">
        <v>104</v>
      </c>
      <c r="BA1734" s="36">
        <v>103.4609375</v>
      </c>
      <c r="BB1734" s="37">
        <f>SUMPRODUCT(L1734:X1734,分數請填寫在這邊!C$7:O$7)</f>
        <v>200</v>
      </c>
    </row>
    <row r="1735" spans="1:54" x14ac:dyDescent="0.25">
      <c r="A1735" s="8" t="s">
        <v>1020</v>
      </c>
      <c r="B1735" s="8">
        <v>11</v>
      </c>
      <c r="C1735" s="10" t="s">
        <v>762</v>
      </c>
      <c r="D1735" s="10" t="s">
        <v>695</v>
      </c>
      <c r="E1735" s="10" t="s">
        <v>2229</v>
      </c>
      <c r="F1735" s="33">
        <f t="shared" si="27"/>
        <v>88</v>
      </c>
      <c r="G1735" s="8">
        <v>22.862222222222222</v>
      </c>
      <c r="H1735" s="8">
        <v>38.43636363636363</v>
      </c>
      <c r="I1735" s="14">
        <v>30.649292929292926</v>
      </c>
      <c r="J1735" s="14">
        <v>13.311616161616158</v>
      </c>
      <c r="K1735" s="8"/>
      <c r="L1735" s="11">
        <v>1.5</v>
      </c>
      <c r="M1735" s="11">
        <v>0</v>
      </c>
      <c r="N1735" s="11">
        <v>0</v>
      </c>
      <c r="O1735" s="11">
        <v>1</v>
      </c>
      <c r="P1735" s="11">
        <v>0</v>
      </c>
      <c r="Q1735" s="11">
        <v>1.5</v>
      </c>
      <c r="R1735" s="11">
        <v>0</v>
      </c>
      <c r="S1735" s="11">
        <v>0</v>
      </c>
      <c r="T1735" s="11">
        <v>0</v>
      </c>
      <c r="U1735" s="11">
        <v>0</v>
      </c>
      <c r="V1735" s="11">
        <v>1</v>
      </c>
      <c r="W1735" s="11">
        <v>0</v>
      </c>
      <c r="X1735" s="11">
        <v>0</v>
      </c>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36">
        <v>13</v>
      </c>
      <c r="AX1735" s="36">
        <v>0.31161616161615768</v>
      </c>
      <c r="AY1735" s="36">
        <v>112</v>
      </c>
      <c r="AZ1735" s="36">
        <v>112</v>
      </c>
      <c r="BA1735" s="36">
        <v>112</v>
      </c>
      <c r="BB1735" s="37">
        <f>SUMPRODUCT(L1735:X1735,分數請填寫在這邊!C$7:O$7)</f>
        <v>200</v>
      </c>
    </row>
    <row r="1736" spans="1:54" x14ac:dyDescent="0.25">
      <c r="A1736" s="8" t="s">
        <v>1020</v>
      </c>
      <c r="B1736" s="8">
        <v>12</v>
      </c>
      <c r="C1736" s="10" t="s">
        <v>762</v>
      </c>
      <c r="D1736" s="10" t="s">
        <v>103</v>
      </c>
      <c r="E1736" s="10" t="s">
        <v>2230</v>
      </c>
      <c r="F1736" s="33">
        <f t="shared" si="27"/>
        <v>56</v>
      </c>
      <c r="G1736" s="8">
        <v>34.950000000000003</v>
      </c>
      <c r="H1736" s="8">
        <v>39.94</v>
      </c>
      <c r="I1736" s="14">
        <v>37.445</v>
      </c>
      <c r="J1736" s="14">
        <v>37.445</v>
      </c>
      <c r="K1736" s="8"/>
      <c r="L1736" s="11">
        <v>1</v>
      </c>
      <c r="M1736" s="11">
        <v>0</v>
      </c>
      <c r="N1736" s="11">
        <v>0</v>
      </c>
      <c r="O1736" s="11">
        <v>1</v>
      </c>
      <c r="P1736" s="11">
        <v>0</v>
      </c>
      <c r="Q1736" s="11">
        <v>0</v>
      </c>
      <c r="R1736" s="11">
        <v>0</v>
      </c>
      <c r="S1736" s="11">
        <v>0</v>
      </c>
      <c r="T1736" s="11">
        <v>0</v>
      </c>
      <c r="U1736" s="11">
        <v>0</v>
      </c>
      <c r="V1736" s="11">
        <v>0</v>
      </c>
      <c r="W1736" s="11">
        <v>0</v>
      </c>
      <c r="X1736" s="11">
        <v>1</v>
      </c>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36">
        <v>21</v>
      </c>
      <c r="AX1736" s="36">
        <v>0.80625000000000568</v>
      </c>
      <c r="AY1736" s="36">
        <v>78</v>
      </c>
      <c r="AZ1736" s="36">
        <v>79</v>
      </c>
      <c r="BA1736" s="36">
        <v>94</v>
      </c>
      <c r="BB1736" s="37">
        <f>SUMPRODUCT(L1736:X1736,分數請填寫在這邊!C$7:O$7)</f>
        <v>150</v>
      </c>
    </row>
    <row r="1737" spans="1:54" x14ac:dyDescent="0.25">
      <c r="A1737" s="8" t="s">
        <v>1020</v>
      </c>
      <c r="B1737" s="8">
        <v>13</v>
      </c>
      <c r="C1737" s="10" t="s">
        <v>762</v>
      </c>
      <c r="D1737" s="10" t="s">
        <v>54</v>
      </c>
      <c r="E1737" s="10" t="s">
        <v>2231</v>
      </c>
      <c r="F1737" s="33">
        <f t="shared" si="27"/>
        <v>97.765199999999993</v>
      </c>
      <c r="G1737" s="8">
        <v>48.986666666666665</v>
      </c>
      <c r="H1737" s="8">
        <v>55.050000000000004</v>
      </c>
      <c r="I1737" s="14">
        <v>52.018333333333331</v>
      </c>
      <c r="J1737" s="14">
        <v>53.058700000000002</v>
      </c>
      <c r="K1737" s="8"/>
      <c r="L1737" s="11">
        <v>1</v>
      </c>
      <c r="M1737" s="11">
        <v>1</v>
      </c>
      <c r="N1737" s="11">
        <v>2</v>
      </c>
      <c r="O1737" s="11">
        <v>0</v>
      </c>
      <c r="P1737" s="11">
        <v>1</v>
      </c>
      <c r="Q1737" s="11">
        <v>0</v>
      </c>
      <c r="R1737" s="11">
        <v>0</v>
      </c>
      <c r="S1737" s="11">
        <v>0</v>
      </c>
      <c r="T1737" s="11">
        <v>0</v>
      </c>
      <c r="U1737" s="11">
        <v>0</v>
      </c>
      <c r="V1737" s="11">
        <v>0</v>
      </c>
      <c r="W1737" s="11">
        <v>0</v>
      </c>
      <c r="X1737" s="11">
        <v>0</v>
      </c>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36">
        <v>40</v>
      </c>
      <c r="AX1737" s="36">
        <v>2.291666666666714E-2</v>
      </c>
      <c r="AY1737" s="36">
        <v>127</v>
      </c>
      <c r="AZ1737" s="36">
        <v>131</v>
      </c>
      <c r="BA1737" s="36">
        <v>152.23480000000001</v>
      </c>
      <c r="BB1737" s="37">
        <f>SUMPRODUCT(L1737:X1737,分數請填寫在這邊!C$7:O$7)</f>
        <v>250</v>
      </c>
    </row>
    <row r="1738" spans="1:54" x14ac:dyDescent="0.25">
      <c r="A1738" s="8" t="s">
        <v>1020</v>
      </c>
      <c r="B1738" s="8">
        <v>14</v>
      </c>
      <c r="C1738" s="10" t="s">
        <v>762</v>
      </c>
      <c r="D1738" s="10" t="s">
        <v>186</v>
      </c>
      <c r="E1738" s="10" t="s">
        <v>2232</v>
      </c>
      <c r="F1738" s="33">
        <f t="shared" si="27"/>
        <v>110.5780357142857</v>
      </c>
      <c r="G1738" s="8">
        <v>42.957142857142856</v>
      </c>
      <c r="H1738" s="8">
        <v>50.657499999999999</v>
      </c>
      <c r="I1738" s="14">
        <v>46.807321428571427</v>
      </c>
      <c r="J1738" s="14">
        <v>46.807321428571427</v>
      </c>
      <c r="K1738" s="8"/>
      <c r="L1738" s="11">
        <v>1</v>
      </c>
      <c r="M1738" s="11">
        <v>1.5</v>
      </c>
      <c r="N1738" s="11">
        <v>1</v>
      </c>
      <c r="O1738" s="11">
        <v>0</v>
      </c>
      <c r="P1738" s="11">
        <v>2</v>
      </c>
      <c r="Q1738" s="11">
        <v>0</v>
      </c>
      <c r="R1738" s="11">
        <v>0</v>
      </c>
      <c r="S1738" s="11">
        <v>0</v>
      </c>
      <c r="T1738" s="11">
        <v>0</v>
      </c>
      <c r="U1738" s="11">
        <v>0</v>
      </c>
      <c r="V1738" s="11">
        <v>0</v>
      </c>
      <c r="W1738" s="11">
        <v>0</v>
      </c>
      <c r="X1738" s="11">
        <v>0</v>
      </c>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36">
        <v>33</v>
      </c>
      <c r="AX1738" s="36">
        <v>0.50915178571429465</v>
      </c>
      <c r="AY1738" s="36">
        <v>135</v>
      </c>
      <c r="AZ1738" s="36">
        <v>136</v>
      </c>
      <c r="BA1738" s="36">
        <v>164.4219642857143</v>
      </c>
      <c r="BB1738" s="37">
        <f>SUMPRODUCT(L1738:X1738,分數請填寫在這邊!C$7:O$7)</f>
        <v>275</v>
      </c>
    </row>
    <row r="1739" spans="1:54" x14ac:dyDescent="0.25">
      <c r="A1739" s="8" t="s">
        <v>1020</v>
      </c>
      <c r="B1739" s="8">
        <v>15</v>
      </c>
      <c r="C1739" s="10" t="s">
        <v>762</v>
      </c>
      <c r="D1739" s="10" t="s">
        <v>55</v>
      </c>
      <c r="E1739" s="10" t="s">
        <v>2233</v>
      </c>
      <c r="F1739" s="33">
        <f t="shared" si="27"/>
        <v>78</v>
      </c>
      <c r="G1739" s="8">
        <v>52.924999999999997</v>
      </c>
      <c r="H1739" s="8">
        <v>57.375</v>
      </c>
      <c r="I1739" s="14">
        <v>55.15</v>
      </c>
      <c r="J1739" s="14">
        <v>56.253</v>
      </c>
      <c r="K1739" s="8"/>
      <c r="L1739" s="11">
        <v>1</v>
      </c>
      <c r="M1739" s="11">
        <v>2</v>
      </c>
      <c r="N1739" s="11">
        <v>1</v>
      </c>
      <c r="O1739" s="11">
        <v>0</v>
      </c>
      <c r="P1739" s="11">
        <v>1</v>
      </c>
      <c r="Q1739" s="11">
        <v>0</v>
      </c>
      <c r="R1739" s="11">
        <v>0</v>
      </c>
      <c r="S1739" s="11">
        <v>0</v>
      </c>
      <c r="T1739" s="11">
        <v>0</v>
      </c>
      <c r="U1739" s="11">
        <v>0</v>
      </c>
      <c r="V1739" s="11">
        <v>0</v>
      </c>
      <c r="W1739" s="11">
        <v>0</v>
      </c>
      <c r="X1739" s="11">
        <v>0</v>
      </c>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36">
        <v>43</v>
      </c>
      <c r="AX1739" s="36">
        <v>0.9375</v>
      </c>
      <c r="AY1739" s="36">
        <v>144</v>
      </c>
      <c r="AZ1739" s="36">
        <v>146</v>
      </c>
      <c r="BA1739" s="36">
        <v>172</v>
      </c>
      <c r="BB1739" s="37">
        <f>SUMPRODUCT(L1739:X1739,分數請填寫在這邊!C$7:O$7)</f>
        <v>250</v>
      </c>
    </row>
    <row r="1740" spans="1:54" x14ac:dyDescent="0.25">
      <c r="A1740" s="8" t="s">
        <v>1021</v>
      </c>
      <c r="B1740" s="8">
        <v>1</v>
      </c>
      <c r="C1740" s="10" t="s">
        <v>766</v>
      </c>
      <c r="D1740" s="10" t="s">
        <v>448</v>
      </c>
      <c r="E1740" s="10" t="s">
        <v>2241</v>
      </c>
      <c r="F1740" s="33">
        <f t="shared" si="27"/>
        <v>93.25454545454545</v>
      </c>
      <c r="G1740" s="8">
        <v>33.272727272727273</v>
      </c>
      <c r="H1740" s="8">
        <v>51.472727272727276</v>
      </c>
      <c r="I1740" s="14">
        <v>42.372727272727275</v>
      </c>
      <c r="J1740" s="14">
        <v>42.372727272727275</v>
      </c>
      <c r="K1740" s="8"/>
      <c r="L1740" s="11">
        <v>2</v>
      </c>
      <c r="M1740" s="11">
        <v>2</v>
      </c>
      <c r="N1740" s="11">
        <v>1</v>
      </c>
      <c r="O1740" s="11">
        <v>0</v>
      </c>
      <c r="P1740" s="11">
        <v>0</v>
      </c>
      <c r="Q1740" s="11">
        <v>0</v>
      </c>
      <c r="R1740" s="11">
        <v>0</v>
      </c>
      <c r="S1740" s="11">
        <v>0</v>
      </c>
      <c r="T1740" s="11">
        <v>0</v>
      </c>
      <c r="U1740" s="11">
        <v>0</v>
      </c>
      <c r="V1740" s="11">
        <v>0</v>
      </c>
      <c r="W1740" s="11">
        <v>0</v>
      </c>
      <c r="X1740" s="11">
        <v>0</v>
      </c>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36">
        <v>27</v>
      </c>
      <c r="AX1740" s="36">
        <v>0.96590909090909349</v>
      </c>
      <c r="AY1740" s="36">
        <v>128</v>
      </c>
      <c r="AZ1740" s="36">
        <v>131</v>
      </c>
      <c r="BA1740" s="36">
        <v>156.74545454545455</v>
      </c>
      <c r="BB1740" s="37">
        <f>SUMPRODUCT(L1740:X1740,分數請填寫在這邊!C$7:O$7)</f>
        <v>250</v>
      </c>
    </row>
    <row r="1741" spans="1:54" x14ac:dyDescent="0.25">
      <c r="A1741" s="8" t="s">
        <v>1021</v>
      </c>
      <c r="B1741" s="8">
        <v>2</v>
      </c>
      <c r="C1741" s="10" t="s">
        <v>766</v>
      </c>
      <c r="D1741" s="10" t="s">
        <v>31</v>
      </c>
      <c r="E1741" s="10" t="s">
        <v>2234</v>
      </c>
      <c r="F1741" s="33">
        <f t="shared" si="27"/>
        <v>103</v>
      </c>
      <c r="G1741" s="8">
        <v>36.1</v>
      </c>
      <c r="H1741" s="8">
        <v>53.275000000000006</v>
      </c>
      <c r="I1741" s="14">
        <v>44.6875</v>
      </c>
      <c r="J1741" s="14">
        <v>44.6875</v>
      </c>
      <c r="K1741" s="8"/>
      <c r="L1741" s="11">
        <v>1</v>
      </c>
      <c r="M1741" s="11">
        <v>0</v>
      </c>
      <c r="N1741" s="11">
        <v>0</v>
      </c>
      <c r="O1741" s="11">
        <v>0</v>
      </c>
      <c r="P1741" s="11">
        <v>2</v>
      </c>
      <c r="Q1741" s="11">
        <v>0</v>
      </c>
      <c r="R1741" s="11">
        <v>0</v>
      </c>
      <c r="S1741" s="11">
        <v>0</v>
      </c>
      <c r="T1741" s="11">
        <v>0</v>
      </c>
      <c r="U1741" s="11">
        <v>2</v>
      </c>
      <c r="V1741" s="11">
        <v>0</v>
      </c>
      <c r="W1741" s="11">
        <v>0</v>
      </c>
      <c r="X1741" s="11">
        <v>0</v>
      </c>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36">
        <v>30</v>
      </c>
      <c r="AX1741" s="36">
        <v>0.859375</v>
      </c>
      <c r="AY1741" s="36">
        <v>122</v>
      </c>
      <c r="AZ1741" s="36">
        <v>124</v>
      </c>
      <c r="BA1741" s="36">
        <v>147</v>
      </c>
      <c r="BB1741" s="37">
        <f>SUMPRODUCT(L1741:X1741,分數請填寫在這邊!C$7:O$7)</f>
        <v>250</v>
      </c>
    </row>
    <row r="1742" spans="1:54" x14ac:dyDescent="0.25">
      <c r="A1742" s="8" t="s">
        <v>1021</v>
      </c>
      <c r="B1742" s="8">
        <v>3</v>
      </c>
      <c r="C1742" s="10" t="s">
        <v>766</v>
      </c>
      <c r="D1742" s="10" t="s">
        <v>32</v>
      </c>
      <c r="E1742" s="10" t="s">
        <v>2235</v>
      </c>
      <c r="F1742" s="33">
        <f t="shared" si="27"/>
        <v>167.73500000000001</v>
      </c>
      <c r="G1742" s="8">
        <v>29.025000000000002</v>
      </c>
      <c r="H1742" s="8">
        <v>47.239999999999995</v>
      </c>
      <c r="I1742" s="14">
        <v>38.1325</v>
      </c>
      <c r="J1742" s="14">
        <v>38.1325</v>
      </c>
      <c r="K1742" s="8"/>
      <c r="L1742" s="11">
        <v>1</v>
      </c>
      <c r="M1742" s="11">
        <v>0</v>
      </c>
      <c r="N1742" s="11">
        <v>0</v>
      </c>
      <c r="O1742" s="11">
        <v>2</v>
      </c>
      <c r="P1742" s="11">
        <v>2</v>
      </c>
      <c r="Q1742" s="11">
        <v>0</v>
      </c>
      <c r="R1742" s="11">
        <v>0</v>
      </c>
      <c r="S1742" s="11">
        <v>0</v>
      </c>
      <c r="T1742" s="11">
        <v>0</v>
      </c>
      <c r="U1742" s="11">
        <v>2</v>
      </c>
      <c r="V1742" s="11">
        <v>0</v>
      </c>
      <c r="W1742" s="11">
        <v>0</v>
      </c>
      <c r="X1742" s="11">
        <v>0</v>
      </c>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36">
        <v>22</v>
      </c>
      <c r="AX1742" s="36">
        <v>0.66562500000000568</v>
      </c>
      <c r="AY1742" s="36">
        <v>144</v>
      </c>
      <c r="AZ1742" s="36">
        <v>144</v>
      </c>
      <c r="BA1742" s="36">
        <v>182.26499999999999</v>
      </c>
      <c r="BB1742" s="37">
        <f>SUMPRODUCT(L1742:X1742,分數請填寫在這邊!C$7:O$7)</f>
        <v>350</v>
      </c>
    </row>
    <row r="1743" spans="1:54" x14ac:dyDescent="0.25">
      <c r="A1743" s="8" t="s">
        <v>1021</v>
      </c>
      <c r="B1743" s="8">
        <v>4</v>
      </c>
      <c r="C1743" s="10" t="s">
        <v>766</v>
      </c>
      <c r="D1743" s="10" t="s">
        <v>767</v>
      </c>
      <c r="E1743" s="10" t="s">
        <v>2236</v>
      </c>
      <c r="F1743" s="33">
        <f t="shared" si="27"/>
        <v>104.15833333333333</v>
      </c>
      <c r="G1743" s="8">
        <v>27.533333333333331</v>
      </c>
      <c r="H1743" s="8">
        <v>46.15</v>
      </c>
      <c r="I1743" s="14">
        <v>36.841666666666669</v>
      </c>
      <c r="J1743" s="14">
        <v>36.841666666666669</v>
      </c>
      <c r="K1743" s="8"/>
      <c r="L1743" s="11">
        <v>0</v>
      </c>
      <c r="M1743" s="11">
        <v>1</v>
      </c>
      <c r="N1743" s="11">
        <v>0</v>
      </c>
      <c r="O1743" s="11">
        <v>1</v>
      </c>
      <c r="P1743" s="11">
        <v>1</v>
      </c>
      <c r="Q1743" s="11">
        <v>0</v>
      </c>
      <c r="R1743" s="11">
        <v>0</v>
      </c>
      <c r="S1743" s="11">
        <v>0</v>
      </c>
      <c r="T1743" s="11">
        <v>0</v>
      </c>
      <c r="U1743" s="11">
        <v>1</v>
      </c>
      <c r="V1743" s="11">
        <v>0</v>
      </c>
      <c r="W1743" s="11">
        <v>0</v>
      </c>
      <c r="X1743" s="11">
        <v>0</v>
      </c>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36">
        <v>21</v>
      </c>
      <c r="AX1743" s="36">
        <v>5.2083333333342807E-2</v>
      </c>
      <c r="AY1743" s="36">
        <v>72</v>
      </c>
      <c r="AZ1743" s="36">
        <v>73</v>
      </c>
      <c r="BA1743" s="36">
        <v>95.841666666666669</v>
      </c>
      <c r="BB1743" s="37">
        <f>SUMPRODUCT(L1743:X1743,分數請填寫在這邊!C$7:O$7)</f>
        <v>200</v>
      </c>
    </row>
    <row r="1744" spans="1:54" x14ac:dyDescent="0.25">
      <c r="A1744" s="8" t="s">
        <v>1021</v>
      </c>
      <c r="B1744" s="8">
        <v>5</v>
      </c>
      <c r="C1744" s="10" t="s">
        <v>766</v>
      </c>
      <c r="D1744" s="10" t="s">
        <v>768</v>
      </c>
      <c r="E1744" s="10" t="s">
        <v>2237</v>
      </c>
      <c r="F1744" s="33">
        <f t="shared" si="27"/>
        <v>87.828282828282823</v>
      </c>
      <c r="G1744" s="8">
        <v>31.355555555555554</v>
      </c>
      <c r="H1744" s="8">
        <v>38.781818181818181</v>
      </c>
      <c r="I1744" s="14">
        <v>35.068686868686868</v>
      </c>
      <c r="J1744" s="14">
        <v>35.068686868686868</v>
      </c>
      <c r="K1744" s="8"/>
      <c r="L1744" s="11">
        <v>1</v>
      </c>
      <c r="M1744" s="11">
        <v>0</v>
      </c>
      <c r="N1744" s="11">
        <v>1</v>
      </c>
      <c r="O1744" s="11">
        <v>1.5</v>
      </c>
      <c r="P1744" s="11">
        <v>0</v>
      </c>
      <c r="Q1744" s="11">
        <v>0</v>
      </c>
      <c r="R1744" s="11">
        <v>0</v>
      </c>
      <c r="S1744" s="11">
        <v>0</v>
      </c>
      <c r="T1744" s="11">
        <v>0</v>
      </c>
      <c r="U1744" s="11">
        <v>0</v>
      </c>
      <c r="V1744" s="11">
        <v>0</v>
      </c>
      <c r="W1744" s="11">
        <v>0</v>
      </c>
      <c r="X1744" s="11">
        <v>0</v>
      </c>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36">
        <v>18</v>
      </c>
      <c r="AX1744" s="36">
        <v>0.8358585858585883</v>
      </c>
      <c r="AY1744" s="36">
        <v>68</v>
      </c>
      <c r="AZ1744" s="36">
        <v>70.5</v>
      </c>
      <c r="BA1744" s="36">
        <v>87.171717171717177</v>
      </c>
      <c r="BB1744" s="37">
        <f>SUMPRODUCT(L1744:X1744,分數請填寫在這邊!C$7:O$7)</f>
        <v>175</v>
      </c>
    </row>
    <row r="1745" spans="1:54" x14ac:dyDescent="0.25">
      <c r="A1745" s="8" t="s">
        <v>1021</v>
      </c>
      <c r="B1745" s="8">
        <v>6</v>
      </c>
      <c r="C1745" s="10" t="s">
        <v>766</v>
      </c>
      <c r="D1745" s="10" t="s">
        <v>769</v>
      </c>
      <c r="E1745" s="10" t="s">
        <v>2238</v>
      </c>
      <c r="F1745" s="33">
        <f t="shared" si="27"/>
        <v>93.5</v>
      </c>
      <c r="G1745" s="8">
        <v>30.966666666666658</v>
      </c>
      <c r="H1745" s="8">
        <v>38.671428571428571</v>
      </c>
      <c r="I1745" s="14">
        <v>34.819047619047616</v>
      </c>
      <c r="J1745" s="14">
        <v>34.819047619047616</v>
      </c>
      <c r="K1745" s="8"/>
      <c r="L1745" s="11">
        <v>1</v>
      </c>
      <c r="M1745" s="11">
        <v>0</v>
      </c>
      <c r="N1745" s="11">
        <v>0</v>
      </c>
      <c r="O1745" s="11">
        <v>0</v>
      </c>
      <c r="P1745" s="11">
        <v>1.5</v>
      </c>
      <c r="Q1745" s="11">
        <v>0</v>
      </c>
      <c r="R1745" s="11">
        <v>0</v>
      </c>
      <c r="S1745" s="11">
        <v>0</v>
      </c>
      <c r="T1745" s="11">
        <v>0</v>
      </c>
      <c r="U1745" s="11">
        <v>1.5</v>
      </c>
      <c r="V1745" s="11">
        <v>0</v>
      </c>
      <c r="W1745" s="11">
        <v>0</v>
      </c>
      <c r="X1745" s="11">
        <v>0</v>
      </c>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36">
        <v>18</v>
      </c>
      <c r="AX1745" s="36">
        <v>0.5238095238095184</v>
      </c>
      <c r="AY1745" s="36">
        <v>84.5</v>
      </c>
      <c r="AZ1745" s="36">
        <v>86</v>
      </c>
      <c r="BA1745" s="36">
        <v>106.5</v>
      </c>
      <c r="BB1745" s="37">
        <f>SUMPRODUCT(L1745:X1745,分數請填寫在這邊!C$7:O$7)</f>
        <v>200</v>
      </c>
    </row>
    <row r="1746" spans="1:54" x14ac:dyDescent="0.25">
      <c r="A1746" s="8" t="s">
        <v>1021</v>
      </c>
      <c r="B1746" s="8">
        <v>7</v>
      </c>
      <c r="C1746" s="10" t="s">
        <v>766</v>
      </c>
      <c r="D1746" s="10" t="s">
        <v>770</v>
      </c>
      <c r="E1746" s="10" t="s">
        <v>2239</v>
      </c>
      <c r="F1746" s="33">
        <f t="shared" si="27"/>
        <v>80</v>
      </c>
      <c r="G1746" s="8">
        <v>27.462499999999999</v>
      </c>
      <c r="H1746" s="8">
        <v>45.839999999999996</v>
      </c>
      <c r="I1746" s="14">
        <v>36.651249999999997</v>
      </c>
      <c r="J1746" s="14">
        <v>36.651249999999997</v>
      </c>
      <c r="K1746" s="8"/>
      <c r="L1746" s="11">
        <v>0</v>
      </c>
      <c r="M1746" s="11">
        <v>0</v>
      </c>
      <c r="N1746" s="11">
        <v>0</v>
      </c>
      <c r="O1746" s="11">
        <v>1</v>
      </c>
      <c r="P1746" s="11">
        <v>1</v>
      </c>
      <c r="Q1746" s="11">
        <v>0</v>
      </c>
      <c r="R1746" s="11">
        <v>0</v>
      </c>
      <c r="S1746" s="11">
        <v>0</v>
      </c>
      <c r="T1746" s="11">
        <v>0</v>
      </c>
      <c r="U1746" s="11">
        <v>1</v>
      </c>
      <c r="V1746" s="11">
        <v>0</v>
      </c>
      <c r="W1746" s="11">
        <v>0</v>
      </c>
      <c r="X1746" s="11">
        <v>0</v>
      </c>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36">
        <v>20</v>
      </c>
      <c r="AX1746" s="36">
        <v>0.81406250000000568</v>
      </c>
      <c r="AY1746" s="36">
        <v>52</v>
      </c>
      <c r="AZ1746" s="36">
        <v>54</v>
      </c>
      <c r="BA1746" s="36">
        <v>70</v>
      </c>
      <c r="BB1746" s="37">
        <f>SUMPRODUCT(L1746:X1746,分數請填寫在這邊!C$7:O$7)</f>
        <v>150</v>
      </c>
    </row>
    <row r="1747" spans="1:54" x14ac:dyDescent="0.25">
      <c r="A1747" s="8" t="s">
        <v>1021</v>
      </c>
      <c r="B1747" s="8">
        <v>8</v>
      </c>
      <c r="C1747" s="10" t="s">
        <v>766</v>
      </c>
      <c r="D1747" s="10" t="s">
        <v>132</v>
      </c>
      <c r="E1747" s="10" t="s">
        <v>2240</v>
      </c>
      <c r="F1747" s="33">
        <f t="shared" si="27"/>
        <v>118</v>
      </c>
      <c r="G1747" s="8">
        <v>33.799999999999997</v>
      </c>
      <c r="H1747" s="8">
        <v>48.653333333333329</v>
      </c>
      <c r="I1747" s="14">
        <v>41.226666666666659</v>
      </c>
      <c r="J1747" s="14">
        <v>41.226666666666659</v>
      </c>
      <c r="K1747" s="8"/>
      <c r="L1747" s="11">
        <v>2</v>
      </c>
      <c r="M1747" s="11">
        <v>2</v>
      </c>
      <c r="N1747" s="11">
        <v>1.75</v>
      </c>
      <c r="O1747" s="11">
        <v>0</v>
      </c>
      <c r="P1747" s="11">
        <v>0</v>
      </c>
      <c r="Q1747" s="11">
        <v>0</v>
      </c>
      <c r="R1747" s="11">
        <v>0</v>
      </c>
      <c r="S1747" s="11">
        <v>0</v>
      </c>
      <c r="T1747" s="11">
        <v>0</v>
      </c>
      <c r="U1747" s="11">
        <v>0</v>
      </c>
      <c r="V1747" s="11">
        <v>0</v>
      </c>
      <c r="W1747" s="11">
        <v>0</v>
      </c>
      <c r="X1747" s="11">
        <v>0</v>
      </c>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36">
        <v>26</v>
      </c>
      <c r="AX1747" s="36">
        <v>0.53333333333333144</v>
      </c>
      <c r="AY1747" s="36">
        <v>135</v>
      </c>
      <c r="AZ1747" s="36">
        <v>137</v>
      </c>
      <c r="BA1747" s="36">
        <v>169.5</v>
      </c>
      <c r="BB1747" s="37">
        <f>SUMPRODUCT(L1747:X1747,分數請填寫在這邊!C$7:O$7)</f>
        <v>287.5</v>
      </c>
    </row>
    <row r="1748" spans="1:54" x14ac:dyDescent="0.25">
      <c r="A1748" s="8" t="s">
        <v>1021</v>
      </c>
      <c r="B1748" s="8">
        <v>9</v>
      </c>
      <c r="C1748" s="10" t="s">
        <v>766</v>
      </c>
      <c r="D1748" s="10" t="s">
        <v>447</v>
      </c>
      <c r="E1748" s="10" t="s">
        <v>2242</v>
      </c>
      <c r="F1748" s="33">
        <f t="shared" si="27"/>
        <v>12.129870129870113</v>
      </c>
      <c r="G1748" s="8">
        <v>42.290909090909096</v>
      </c>
      <c r="H1748" s="8">
        <v>55.657142857142858</v>
      </c>
      <c r="I1748" s="14">
        <v>48.974025974025977</v>
      </c>
      <c r="J1748" s="14">
        <v>36.217532467532472</v>
      </c>
      <c r="K1748" s="8"/>
      <c r="L1748" s="11">
        <v>2</v>
      </c>
      <c r="M1748" s="11">
        <v>2</v>
      </c>
      <c r="N1748" s="11">
        <v>0</v>
      </c>
      <c r="O1748" s="11">
        <v>0</v>
      </c>
      <c r="P1748" s="11">
        <v>0</v>
      </c>
      <c r="Q1748" s="11">
        <v>0</v>
      </c>
      <c r="R1748" s="11">
        <v>0</v>
      </c>
      <c r="S1748" s="11">
        <v>0</v>
      </c>
      <c r="T1748" s="11">
        <v>1</v>
      </c>
      <c r="U1748" s="11">
        <v>0</v>
      </c>
      <c r="V1748" s="11">
        <v>1</v>
      </c>
      <c r="W1748" s="11">
        <v>0</v>
      </c>
      <c r="X1748" s="11">
        <v>0</v>
      </c>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36">
        <v>36</v>
      </c>
      <c r="AX1748" s="36">
        <v>0.21753246753247168</v>
      </c>
      <c r="AY1748" s="36">
        <v>187</v>
      </c>
      <c r="AZ1748" s="36">
        <v>191</v>
      </c>
      <c r="BA1748" s="36">
        <v>187.87012987012989</v>
      </c>
      <c r="BB1748" s="37">
        <f>SUMPRODUCT(L1748:X1748,分數請填寫在這邊!C$7:O$7)</f>
        <v>200</v>
      </c>
    </row>
    <row r="1749" spans="1:54" x14ac:dyDescent="0.25">
      <c r="A1749" s="8" t="s">
        <v>1021</v>
      </c>
      <c r="B1749" s="8">
        <v>10</v>
      </c>
      <c r="C1749" s="10" t="s">
        <v>766</v>
      </c>
      <c r="D1749" s="10" t="s">
        <v>54</v>
      </c>
      <c r="E1749" s="10" t="s">
        <v>2243</v>
      </c>
      <c r="F1749" s="33">
        <f t="shared" si="27"/>
        <v>85.268999999999991</v>
      </c>
      <c r="G1749" s="8">
        <v>41.96</v>
      </c>
      <c r="H1749" s="8">
        <v>51.946666666666665</v>
      </c>
      <c r="I1749" s="14">
        <v>46.953333333333333</v>
      </c>
      <c r="J1749" s="14">
        <v>47.892400000000002</v>
      </c>
      <c r="K1749" s="8"/>
      <c r="L1749" s="11">
        <v>0</v>
      </c>
      <c r="M1749" s="11">
        <v>1</v>
      </c>
      <c r="N1749" s="11">
        <v>0</v>
      </c>
      <c r="O1749" s="11">
        <v>0</v>
      </c>
      <c r="P1749" s="11">
        <v>1.5</v>
      </c>
      <c r="Q1749" s="11">
        <v>0</v>
      </c>
      <c r="R1749" s="11">
        <v>0</v>
      </c>
      <c r="S1749" s="11">
        <v>0</v>
      </c>
      <c r="T1749" s="11">
        <v>0</v>
      </c>
      <c r="U1749" s="11">
        <v>1.5</v>
      </c>
      <c r="V1749" s="11">
        <v>0</v>
      </c>
      <c r="W1749" s="11">
        <v>0</v>
      </c>
      <c r="X1749" s="11">
        <v>0</v>
      </c>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36">
        <v>33</v>
      </c>
      <c r="AX1749" s="36">
        <v>0.69166666666667709</v>
      </c>
      <c r="AY1749" s="36">
        <v>90</v>
      </c>
      <c r="AZ1749" s="36">
        <v>91.5</v>
      </c>
      <c r="BA1749" s="36">
        <v>114.73100000000001</v>
      </c>
      <c r="BB1749" s="37">
        <f>SUMPRODUCT(L1749:X1749,分數請填寫在這邊!C$7:O$7)</f>
        <v>200</v>
      </c>
    </row>
    <row r="1750" spans="1:54" x14ac:dyDescent="0.25">
      <c r="A1750" s="8" t="s">
        <v>1021</v>
      </c>
      <c r="B1750" s="8">
        <v>11</v>
      </c>
      <c r="C1750" s="10" t="s">
        <v>766</v>
      </c>
      <c r="D1750" s="10" t="s">
        <v>771</v>
      </c>
      <c r="E1750" s="10" t="s">
        <v>2244</v>
      </c>
      <c r="F1750" s="33">
        <f t="shared" si="27"/>
        <v>116.65</v>
      </c>
      <c r="G1750" s="8">
        <v>40.044444444444444</v>
      </c>
      <c r="H1750" s="8">
        <v>49.655555555555551</v>
      </c>
      <c r="I1750" s="14">
        <v>44.849999999999994</v>
      </c>
      <c r="J1750" s="14">
        <v>44.849999999999994</v>
      </c>
      <c r="K1750" s="8"/>
      <c r="L1750" s="11">
        <v>1.5</v>
      </c>
      <c r="M1750" s="11">
        <v>1</v>
      </c>
      <c r="N1750" s="11">
        <v>0</v>
      </c>
      <c r="O1750" s="11">
        <v>0</v>
      </c>
      <c r="P1750" s="11">
        <v>1.5</v>
      </c>
      <c r="Q1750" s="11">
        <v>0</v>
      </c>
      <c r="R1750" s="11">
        <v>0</v>
      </c>
      <c r="S1750" s="11">
        <v>0</v>
      </c>
      <c r="T1750" s="11">
        <v>0</v>
      </c>
      <c r="U1750" s="11">
        <v>2</v>
      </c>
      <c r="V1750" s="11">
        <v>0</v>
      </c>
      <c r="W1750" s="11">
        <v>0</v>
      </c>
      <c r="X1750" s="11">
        <v>0</v>
      </c>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36">
        <v>31</v>
      </c>
      <c r="AX1750" s="36">
        <v>6.25E-2</v>
      </c>
      <c r="AY1750" s="36">
        <v>155</v>
      </c>
      <c r="AZ1750" s="36">
        <v>156.5</v>
      </c>
      <c r="BA1750" s="36">
        <v>183.35</v>
      </c>
      <c r="BB1750" s="37">
        <f>SUMPRODUCT(L1750:X1750,分數請填寫在這邊!C$7:O$7)</f>
        <v>300</v>
      </c>
    </row>
    <row r="1751" spans="1:54" x14ac:dyDescent="0.25">
      <c r="A1751" s="8" t="s">
        <v>1021</v>
      </c>
      <c r="B1751" s="8">
        <v>12</v>
      </c>
      <c r="C1751" s="10" t="s">
        <v>766</v>
      </c>
      <c r="D1751" s="10" t="s">
        <v>772</v>
      </c>
      <c r="E1751" s="10" t="s">
        <v>2245</v>
      </c>
      <c r="F1751" s="33">
        <f t="shared" si="27"/>
        <v>126</v>
      </c>
      <c r="G1751" s="8">
        <v>35.93333333333333</v>
      </c>
      <c r="H1751" s="8">
        <v>45.566666666666663</v>
      </c>
      <c r="I1751" s="14">
        <v>40.75</v>
      </c>
      <c r="J1751" s="14">
        <v>40.75</v>
      </c>
      <c r="K1751" s="8"/>
      <c r="L1751" s="11">
        <v>1.5</v>
      </c>
      <c r="M1751" s="11">
        <v>1</v>
      </c>
      <c r="N1751" s="11">
        <v>0</v>
      </c>
      <c r="O1751" s="11">
        <v>1.5</v>
      </c>
      <c r="P1751" s="11">
        <v>0</v>
      </c>
      <c r="Q1751" s="11">
        <v>0</v>
      </c>
      <c r="R1751" s="11">
        <v>0</v>
      </c>
      <c r="S1751" s="11">
        <v>0</v>
      </c>
      <c r="T1751" s="11">
        <v>0</v>
      </c>
      <c r="U1751" s="11">
        <v>2</v>
      </c>
      <c r="V1751" s="11">
        <v>0</v>
      </c>
      <c r="W1751" s="11">
        <v>0</v>
      </c>
      <c r="X1751" s="11">
        <v>0</v>
      </c>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36">
        <v>25</v>
      </c>
      <c r="AX1751" s="36">
        <v>0.9375</v>
      </c>
      <c r="AY1751" s="36">
        <v>142</v>
      </c>
      <c r="AZ1751" s="36">
        <v>144</v>
      </c>
      <c r="BA1751" s="36">
        <v>174</v>
      </c>
      <c r="BB1751" s="37">
        <f>SUMPRODUCT(L1751:X1751,分數請填寫在這邊!C$7:O$7)</f>
        <v>300</v>
      </c>
    </row>
    <row r="1752" spans="1:54" x14ac:dyDescent="0.25">
      <c r="A1752" s="8" t="s">
        <v>1021</v>
      </c>
      <c r="B1752" s="8">
        <v>13</v>
      </c>
      <c r="C1752" s="10" t="s">
        <v>766</v>
      </c>
      <c r="D1752" s="10" t="s">
        <v>243</v>
      </c>
      <c r="E1752" s="10" t="s">
        <v>2246</v>
      </c>
      <c r="F1752" s="33">
        <f t="shared" si="27"/>
        <v>142.19499999999999</v>
      </c>
      <c r="G1752" s="8">
        <v>30.74</v>
      </c>
      <c r="H1752" s="8">
        <v>42.333333333333336</v>
      </c>
      <c r="I1752" s="14">
        <v>36.536666666666669</v>
      </c>
      <c r="J1752" s="14">
        <v>36.536666666666669</v>
      </c>
      <c r="K1752" s="8"/>
      <c r="L1752" s="11">
        <v>1.5</v>
      </c>
      <c r="M1752" s="11">
        <v>0</v>
      </c>
      <c r="N1752" s="11">
        <v>1</v>
      </c>
      <c r="O1752" s="11">
        <v>1.5</v>
      </c>
      <c r="P1752" s="11">
        <v>2</v>
      </c>
      <c r="Q1752" s="11">
        <v>0</v>
      </c>
      <c r="R1752" s="11">
        <v>0</v>
      </c>
      <c r="S1752" s="11">
        <v>0</v>
      </c>
      <c r="T1752" s="11">
        <v>0</v>
      </c>
      <c r="U1752" s="11">
        <v>0</v>
      </c>
      <c r="V1752" s="11">
        <v>0</v>
      </c>
      <c r="W1752" s="11">
        <v>0</v>
      </c>
      <c r="X1752" s="11">
        <v>0</v>
      </c>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36">
        <v>20</v>
      </c>
      <c r="AX1752" s="36">
        <v>0.67083333333333428</v>
      </c>
      <c r="AY1752" s="36">
        <v>122</v>
      </c>
      <c r="AZ1752" s="36">
        <v>127</v>
      </c>
      <c r="BA1752" s="36">
        <v>157.80500000000001</v>
      </c>
      <c r="BB1752" s="37">
        <f>SUMPRODUCT(L1752:X1752,分數請填寫在這邊!C$7:O$7)</f>
        <v>300</v>
      </c>
    </row>
    <row r="1753" spans="1:54" x14ac:dyDescent="0.25">
      <c r="A1753" s="8" t="s">
        <v>1021</v>
      </c>
      <c r="B1753" s="8">
        <v>14</v>
      </c>
      <c r="C1753" s="10" t="s">
        <v>766</v>
      </c>
      <c r="D1753" s="10" t="s">
        <v>773</v>
      </c>
      <c r="E1753" s="10" t="s">
        <v>2247</v>
      </c>
      <c r="F1753" s="33">
        <f t="shared" si="27"/>
        <v>126.02775201612906</v>
      </c>
      <c r="G1753" s="8">
        <v>45.92258064516129</v>
      </c>
      <c r="H1753" s="8">
        <v>52.625</v>
      </c>
      <c r="I1753" s="14">
        <v>49.273790322580645</v>
      </c>
      <c r="J1753" s="14">
        <v>50.259266129032255</v>
      </c>
      <c r="K1753" s="8"/>
      <c r="L1753" s="11">
        <v>1.75</v>
      </c>
      <c r="M1753" s="11">
        <v>2</v>
      </c>
      <c r="N1753" s="11">
        <v>2</v>
      </c>
      <c r="O1753" s="11">
        <v>0</v>
      </c>
      <c r="P1753" s="11">
        <v>1</v>
      </c>
      <c r="Q1753" s="11">
        <v>0</v>
      </c>
      <c r="R1753" s="11">
        <v>0</v>
      </c>
      <c r="S1753" s="11">
        <v>0</v>
      </c>
      <c r="T1753" s="11">
        <v>0</v>
      </c>
      <c r="U1753" s="11">
        <v>0</v>
      </c>
      <c r="V1753" s="11">
        <v>0</v>
      </c>
      <c r="W1753" s="11">
        <v>0</v>
      </c>
      <c r="X1753" s="11">
        <v>0</v>
      </c>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36">
        <v>36</v>
      </c>
      <c r="AX1753" s="36">
        <v>0.59223790322580783</v>
      </c>
      <c r="AY1753" s="36">
        <v>174.25</v>
      </c>
      <c r="AZ1753" s="36">
        <v>178</v>
      </c>
      <c r="BA1753" s="36">
        <v>211.47224798387094</v>
      </c>
      <c r="BB1753" s="37">
        <f>SUMPRODUCT(L1753:X1753,分數請填寫在這邊!C$7:O$7)</f>
        <v>337.5</v>
      </c>
    </row>
    <row r="1754" spans="1:54" x14ac:dyDescent="0.25">
      <c r="A1754" s="8" t="s">
        <v>1021</v>
      </c>
      <c r="B1754" s="8">
        <v>15</v>
      </c>
      <c r="C1754" s="10" t="s">
        <v>766</v>
      </c>
      <c r="D1754" s="10" t="s">
        <v>774</v>
      </c>
      <c r="E1754" s="10" t="s">
        <v>2248</v>
      </c>
      <c r="F1754" s="33">
        <f t="shared" si="27"/>
        <v>82.952576086956526</v>
      </c>
      <c r="G1754" s="8">
        <v>54.6875</v>
      </c>
      <c r="H1754" s="8">
        <v>64.721739130434784</v>
      </c>
      <c r="I1754" s="14">
        <v>59.704619565217392</v>
      </c>
      <c r="J1754" s="14">
        <v>60.898711956521744</v>
      </c>
      <c r="K1754" s="8"/>
      <c r="L1754" s="11">
        <v>1.75</v>
      </c>
      <c r="M1754" s="11">
        <v>2</v>
      </c>
      <c r="N1754" s="11">
        <v>2</v>
      </c>
      <c r="O1754" s="11">
        <v>0</v>
      </c>
      <c r="P1754" s="11">
        <v>0</v>
      </c>
      <c r="Q1754" s="11">
        <v>0</v>
      </c>
      <c r="R1754" s="11">
        <v>0</v>
      </c>
      <c r="S1754" s="11">
        <v>0</v>
      </c>
      <c r="T1754" s="11">
        <v>0</v>
      </c>
      <c r="U1754" s="11">
        <v>0</v>
      </c>
      <c r="V1754" s="11">
        <v>0</v>
      </c>
      <c r="W1754" s="11">
        <v>0</v>
      </c>
      <c r="X1754" s="11">
        <v>0</v>
      </c>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36">
        <v>49</v>
      </c>
      <c r="AX1754" s="36">
        <v>0.63077445652174191</v>
      </c>
      <c r="AY1754" s="36">
        <v>177.5</v>
      </c>
      <c r="AZ1754" s="36">
        <v>179.5</v>
      </c>
      <c r="BA1754" s="36">
        <v>204.54742391304347</v>
      </c>
      <c r="BB1754" s="37">
        <f>SUMPRODUCT(L1754:X1754,分數請填寫在這邊!C$7:O$7)</f>
        <v>287.5</v>
      </c>
    </row>
    <row r="1755" spans="1:54" x14ac:dyDescent="0.25">
      <c r="A1755" s="8" t="s">
        <v>1021</v>
      </c>
      <c r="B1755" s="8">
        <v>16</v>
      </c>
      <c r="C1755" s="10" t="s">
        <v>766</v>
      </c>
      <c r="D1755" s="10" t="s">
        <v>775</v>
      </c>
      <c r="E1755" s="10" t="s">
        <v>2249</v>
      </c>
      <c r="F1755" s="33">
        <f t="shared" si="27"/>
        <v>10.376874999999984</v>
      </c>
      <c r="G1755" s="8">
        <v>40.972000000000001</v>
      </c>
      <c r="H1755" s="8">
        <v>49.625</v>
      </c>
      <c r="I1755" s="14">
        <v>45.298500000000004</v>
      </c>
      <c r="J1755" s="14">
        <v>31.623125000000016</v>
      </c>
      <c r="K1755" s="8"/>
      <c r="L1755" s="11">
        <v>1</v>
      </c>
      <c r="M1755" s="11">
        <v>2</v>
      </c>
      <c r="N1755" s="11">
        <v>0</v>
      </c>
      <c r="O1755" s="11">
        <v>0</v>
      </c>
      <c r="P1755" s="11">
        <v>0</v>
      </c>
      <c r="Q1755" s="11">
        <v>0</v>
      </c>
      <c r="R1755" s="11">
        <v>0</v>
      </c>
      <c r="S1755" s="11">
        <v>0</v>
      </c>
      <c r="T1755" s="11">
        <v>1</v>
      </c>
      <c r="U1755" s="11">
        <v>0</v>
      </c>
      <c r="V1755" s="11">
        <v>1</v>
      </c>
      <c r="W1755" s="11">
        <v>0</v>
      </c>
      <c r="X1755" s="11">
        <v>0</v>
      </c>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36">
        <v>31</v>
      </c>
      <c r="AX1755" s="36">
        <v>0.62312500000001592</v>
      </c>
      <c r="AY1755" s="36">
        <v>139</v>
      </c>
      <c r="AZ1755" s="36">
        <v>140</v>
      </c>
      <c r="BA1755" s="36">
        <v>139.62312500000002</v>
      </c>
      <c r="BB1755" s="37">
        <f>SUMPRODUCT(L1755:X1755,分數請填寫在這邊!C$7:O$7)</f>
        <v>150</v>
      </c>
    </row>
    <row r="1756" spans="1:54" x14ac:dyDescent="0.25">
      <c r="A1756" s="8" t="s">
        <v>1021</v>
      </c>
      <c r="B1756" s="8">
        <v>17</v>
      </c>
      <c r="C1756" s="10" t="s">
        <v>766</v>
      </c>
      <c r="D1756" s="10" t="s">
        <v>50</v>
      </c>
      <c r="E1756" s="10" t="s">
        <v>2250</v>
      </c>
      <c r="F1756" s="33">
        <f t="shared" si="27"/>
        <v>-21.264204545454561</v>
      </c>
      <c r="G1756" s="8">
        <v>45.06909090909091</v>
      </c>
      <c r="H1756" s="8">
        <v>50.779999999999994</v>
      </c>
      <c r="I1756" s="14">
        <v>47.924545454545452</v>
      </c>
      <c r="J1756" s="14">
        <v>34.905681818181819</v>
      </c>
      <c r="K1756" s="8"/>
      <c r="L1756" s="11">
        <v>1</v>
      </c>
      <c r="M1756" s="11">
        <v>1.5</v>
      </c>
      <c r="N1756" s="11">
        <v>0</v>
      </c>
      <c r="O1756" s="11">
        <v>0</v>
      </c>
      <c r="P1756" s="11">
        <v>0</v>
      </c>
      <c r="Q1756" s="11">
        <v>0</v>
      </c>
      <c r="R1756" s="11">
        <v>0</v>
      </c>
      <c r="S1756" s="11">
        <v>1</v>
      </c>
      <c r="T1756" s="11">
        <v>0</v>
      </c>
      <c r="U1756" s="11">
        <v>0</v>
      </c>
      <c r="V1756" s="11">
        <v>1.5</v>
      </c>
      <c r="W1756" s="11">
        <v>0</v>
      </c>
      <c r="X1756" s="11">
        <v>0</v>
      </c>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36">
        <v>34</v>
      </c>
      <c r="AX1756" s="36">
        <v>0.9056818181818187</v>
      </c>
      <c r="AY1756" s="36">
        <v>144</v>
      </c>
      <c r="AZ1756" s="36">
        <v>146.5</v>
      </c>
      <c r="BA1756" s="36">
        <v>146.26420454545456</v>
      </c>
      <c r="BB1756" s="37">
        <f>SUMPRODUCT(L1756:X1756,分數請填寫在這邊!C$7:O$7)</f>
        <v>125</v>
      </c>
    </row>
    <row r="1757" spans="1:54" x14ac:dyDescent="0.25">
      <c r="A1757" s="8" t="s">
        <v>1021</v>
      </c>
      <c r="B1757" s="8">
        <v>18</v>
      </c>
      <c r="C1757" s="10" t="s">
        <v>766</v>
      </c>
      <c r="D1757" s="10" t="s">
        <v>52</v>
      </c>
      <c r="E1757" s="10" t="s">
        <v>2251</v>
      </c>
      <c r="F1757" s="33">
        <f t="shared" si="27"/>
        <v>-25.762499999999989</v>
      </c>
      <c r="G1757" s="8">
        <v>45.537333333333329</v>
      </c>
      <c r="H1757" s="8">
        <v>57.936</v>
      </c>
      <c r="I1757" s="14">
        <v>51.736666666666665</v>
      </c>
      <c r="J1757" s="14">
        <v>39.670833333333334</v>
      </c>
      <c r="K1757" s="8"/>
      <c r="L1757" s="11">
        <v>2</v>
      </c>
      <c r="M1757" s="11">
        <v>1.75</v>
      </c>
      <c r="N1757" s="11">
        <v>0</v>
      </c>
      <c r="O1757" s="11">
        <v>0</v>
      </c>
      <c r="P1757" s="11">
        <v>0</v>
      </c>
      <c r="Q1757" s="11">
        <v>0</v>
      </c>
      <c r="R1757" s="11">
        <v>0</v>
      </c>
      <c r="S1757" s="11">
        <v>0</v>
      </c>
      <c r="T1757" s="11">
        <v>1</v>
      </c>
      <c r="U1757" s="11">
        <v>0</v>
      </c>
      <c r="V1757" s="11">
        <v>2</v>
      </c>
      <c r="W1757" s="11">
        <v>0</v>
      </c>
      <c r="X1757" s="11">
        <v>0</v>
      </c>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36">
        <v>39</v>
      </c>
      <c r="AX1757" s="36">
        <v>0.67083333333333428</v>
      </c>
      <c r="AY1757" s="36">
        <v>211.25</v>
      </c>
      <c r="AZ1757" s="36">
        <v>214.25</v>
      </c>
      <c r="BA1757" s="36">
        <v>213.26249999999999</v>
      </c>
      <c r="BB1757" s="37">
        <f>SUMPRODUCT(L1757:X1757,分數請填寫在這邊!C$7:O$7)</f>
        <v>187.5</v>
      </c>
    </row>
    <row r="1758" spans="1:54" x14ac:dyDescent="0.25">
      <c r="A1758" s="8" t="s">
        <v>1021</v>
      </c>
      <c r="B1758" s="8">
        <v>19</v>
      </c>
      <c r="C1758" s="10" t="s">
        <v>766</v>
      </c>
      <c r="D1758" s="10" t="s">
        <v>776</v>
      </c>
      <c r="E1758" s="10" t="s">
        <v>2252</v>
      </c>
      <c r="F1758" s="33">
        <f t="shared" si="27"/>
        <v>32.874999999999972</v>
      </c>
      <c r="G1758" s="8">
        <v>38.650000000000006</v>
      </c>
      <c r="H1758" s="8">
        <v>47.050000000000004</v>
      </c>
      <c r="I1758" s="14">
        <v>42.850000000000009</v>
      </c>
      <c r="J1758" s="14">
        <v>28.562500000000014</v>
      </c>
      <c r="K1758" s="8"/>
      <c r="L1758" s="11">
        <v>2</v>
      </c>
      <c r="M1758" s="11">
        <v>2</v>
      </c>
      <c r="N1758" s="11">
        <v>0</v>
      </c>
      <c r="O1758" s="11">
        <v>0</v>
      </c>
      <c r="P1758" s="11">
        <v>0</v>
      </c>
      <c r="Q1758" s="11">
        <v>0</v>
      </c>
      <c r="R1758" s="11">
        <v>1.5</v>
      </c>
      <c r="S1758" s="11">
        <v>0</v>
      </c>
      <c r="T1758" s="11">
        <v>0</v>
      </c>
      <c r="U1758" s="11">
        <v>0</v>
      </c>
      <c r="V1758" s="11">
        <v>0</v>
      </c>
      <c r="W1758" s="11">
        <v>0</v>
      </c>
      <c r="X1758" s="11">
        <v>0</v>
      </c>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36">
        <v>28</v>
      </c>
      <c r="AX1758" s="36">
        <v>0.56250000000001421</v>
      </c>
      <c r="AY1758" s="36">
        <v>166</v>
      </c>
      <c r="AZ1758" s="36">
        <v>168</v>
      </c>
      <c r="BA1758" s="36">
        <v>167.12500000000003</v>
      </c>
      <c r="BB1758" s="37">
        <f>SUMPRODUCT(L1758:X1758,分數請填寫在這邊!C$7:O$7)</f>
        <v>200</v>
      </c>
    </row>
    <row r="1759" spans="1:54" x14ac:dyDescent="0.25">
      <c r="A1759" s="8" t="s">
        <v>1021</v>
      </c>
      <c r="B1759" s="8">
        <v>20</v>
      </c>
      <c r="C1759" s="10" t="s">
        <v>766</v>
      </c>
      <c r="D1759" s="10" t="s">
        <v>522</v>
      </c>
      <c r="E1759" s="10" t="s">
        <v>2253</v>
      </c>
      <c r="F1759" s="33">
        <f t="shared" si="27"/>
        <v>27.698863636363683</v>
      </c>
      <c r="G1759" s="8">
        <v>33.945454545454545</v>
      </c>
      <c r="H1759" s="8">
        <v>44.574999999999989</v>
      </c>
      <c r="I1759" s="14">
        <v>39.260227272727263</v>
      </c>
      <c r="J1759" s="14">
        <v>24.075284090909079</v>
      </c>
      <c r="K1759" s="8"/>
      <c r="L1759" s="11">
        <v>2</v>
      </c>
      <c r="M1759" s="11">
        <v>1</v>
      </c>
      <c r="N1759" s="11">
        <v>0</v>
      </c>
      <c r="O1759" s="11">
        <v>0</v>
      </c>
      <c r="P1759" s="11">
        <v>0</v>
      </c>
      <c r="Q1759" s="11">
        <v>0</v>
      </c>
      <c r="R1759" s="11">
        <v>0</v>
      </c>
      <c r="S1759" s="11">
        <v>0</v>
      </c>
      <c r="T1759" s="11">
        <v>1</v>
      </c>
      <c r="U1759" s="11">
        <v>0</v>
      </c>
      <c r="V1759" s="11">
        <v>0</v>
      </c>
      <c r="W1759" s="11">
        <v>0</v>
      </c>
      <c r="X1759" s="11">
        <v>0</v>
      </c>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36">
        <v>24</v>
      </c>
      <c r="AX1759" s="36">
        <v>7.5284090909079282E-2</v>
      </c>
      <c r="AY1759" s="36">
        <v>122</v>
      </c>
      <c r="AZ1759" s="36">
        <v>126</v>
      </c>
      <c r="BA1759" s="36">
        <v>122.30113636363632</v>
      </c>
      <c r="BB1759" s="37">
        <f>SUMPRODUCT(L1759:X1759,分數請填寫在這邊!C$7:O$7)</f>
        <v>150</v>
      </c>
    </row>
    <row r="1760" spans="1:54" x14ac:dyDescent="0.25">
      <c r="A1760" s="8" t="s">
        <v>1021</v>
      </c>
      <c r="B1760" s="8">
        <v>21</v>
      </c>
      <c r="C1760" s="10" t="s">
        <v>766</v>
      </c>
      <c r="D1760" s="10" t="s">
        <v>777</v>
      </c>
      <c r="E1760" s="10" t="s">
        <v>2254</v>
      </c>
      <c r="F1760" s="33">
        <f t="shared" si="27"/>
        <v>56.062499999999943</v>
      </c>
      <c r="G1760" s="8">
        <v>35.9</v>
      </c>
      <c r="H1760" s="8">
        <v>43.760000000000005</v>
      </c>
      <c r="I1760" s="14">
        <v>39.83</v>
      </c>
      <c r="J1760" s="14">
        <v>24.787500000000009</v>
      </c>
      <c r="K1760" s="8"/>
      <c r="L1760" s="11">
        <v>2</v>
      </c>
      <c r="M1760" s="11">
        <v>2</v>
      </c>
      <c r="N1760" s="11">
        <v>0</v>
      </c>
      <c r="O1760" s="11">
        <v>0</v>
      </c>
      <c r="P1760" s="11">
        <v>0</v>
      </c>
      <c r="Q1760" s="11">
        <v>0</v>
      </c>
      <c r="R1760" s="11">
        <v>1</v>
      </c>
      <c r="S1760" s="11">
        <v>0</v>
      </c>
      <c r="T1760" s="11">
        <v>0</v>
      </c>
      <c r="U1760" s="11">
        <v>0</v>
      </c>
      <c r="V1760" s="11">
        <v>0</v>
      </c>
      <c r="W1760" s="11">
        <v>0</v>
      </c>
      <c r="X1760" s="11">
        <v>0</v>
      </c>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36">
        <v>24</v>
      </c>
      <c r="AX1760" s="36">
        <v>0.78750000000000853</v>
      </c>
      <c r="AY1760" s="36">
        <v>140</v>
      </c>
      <c r="AZ1760" s="36">
        <v>145</v>
      </c>
      <c r="BA1760" s="36">
        <v>143.93750000000006</v>
      </c>
      <c r="BB1760" s="37">
        <f>SUMPRODUCT(L1760:X1760,分數請填寫在這邊!C$7:O$7)</f>
        <v>200</v>
      </c>
    </row>
    <row r="1761" spans="1:54" x14ac:dyDescent="0.25">
      <c r="A1761" s="8" t="s">
        <v>1021</v>
      </c>
      <c r="B1761" s="8">
        <v>22</v>
      </c>
      <c r="C1761" s="10" t="s">
        <v>766</v>
      </c>
      <c r="D1761" s="10" t="s">
        <v>778</v>
      </c>
      <c r="E1761" s="10" t="s">
        <v>2255</v>
      </c>
      <c r="F1761" s="33">
        <f t="shared" si="27"/>
        <v>-44.108333333333348</v>
      </c>
      <c r="G1761" s="8">
        <v>55.96</v>
      </c>
      <c r="H1761" s="8">
        <v>64.883333333333326</v>
      </c>
      <c r="I1761" s="14">
        <v>60.421666666666667</v>
      </c>
      <c r="J1761" s="14">
        <v>50.527083333333337</v>
      </c>
      <c r="K1761" s="8"/>
      <c r="L1761" s="11">
        <v>2</v>
      </c>
      <c r="M1761" s="11">
        <v>1</v>
      </c>
      <c r="N1761" s="11">
        <v>0</v>
      </c>
      <c r="O1761" s="11">
        <v>0</v>
      </c>
      <c r="P1761" s="11">
        <v>0</v>
      </c>
      <c r="Q1761" s="11">
        <v>0</v>
      </c>
      <c r="R1761" s="11">
        <v>2</v>
      </c>
      <c r="S1761" s="11">
        <v>0</v>
      </c>
      <c r="T1761" s="11">
        <v>0</v>
      </c>
      <c r="U1761" s="11">
        <v>0</v>
      </c>
      <c r="V1761" s="11">
        <v>0</v>
      </c>
      <c r="W1761" s="11">
        <v>0</v>
      </c>
      <c r="X1761" s="11">
        <v>0</v>
      </c>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36">
        <v>50</v>
      </c>
      <c r="AX1761" s="36">
        <v>0.52708333333333712</v>
      </c>
      <c r="AY1761" s="36">
        <v>192</v>
      </c>
      <c r="AZ1761" s="36">
        <v>196</v>
      </c>
      <c r="BA1761" s="36">
        <v>194.10833333333335</v>
      </c>
      <c r="BB1761" s="37">
        <f>SUMPRODUCT(L1761:X1761,分數請填寫在這邊!C$7:O$7)</f>
        <v>150</v>
      </c>
    </row>
    <row r="1762" spans="1:54" x14ac:dyDescent="0.25">
      <c r="A1762" s="8" t="s">
        <v>1022</v>
      </c>
      <c r="B1762" s="8">
        <v>1</v>
      </c>
      <c r="C1762" s="10" t="s">
        <v>779</v>
      </c>
      <c r="D1762" s="10" t="s">
        <v>235</v>
      </c>
      <c r="E1762" s="10" t="s">
        <v>2256</v>
      </c>
      <c r="F1762" s="33">
        <f t="shared" si="27"/>
        <v>-20.958333333333314</v>
      </c>
      <c r="G1762" s="8">
        <v>97.45</v>
      </c>
      <c r="H1762" s="8">
        <v>97.472222222222229</v>
      </c>
      <c r="I1762" s="14">
        <v>97.461111111111109</v>
      </c>
      <c r="J1762" s="14">
        <v>96.826388888888886</v>
      </c>
      <c r="K1762" s="8"/>
      <c r="L1762" s="11">
        <v>0</v>
      </c>
      <c r="M1762" s="11">
        <v>1</v>
      </c>
      <c r="N1762" s="11">
        <v>0</v>
      </c>
      <c r="O1762" s="11">
        <v>1</v>
      </c>
      <c r="P1762" s="11">
        <v>1</v>
      </c>
      <c r="Q1762" s="11">
        <v>1</v>
      </c>
      <c r="R1762" s="11">
        <v>0</v>
      </c>
      <c r="S1762" s="11">
        <v>0</v>
      </c>
      <c r="T1762" s="11">
        <v>0</v>
      </c>
      <c r="U1762" s="11">
        <v>1</v>
      </c>
      <c r="V1762" s="11">
        <v>0</v>
      </c>
      <c r="W1762" s="11">
        <v>0</v>
      </c>
      <c r="X1762" s="11">
        <v>0</v>
      </c>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36">
        <v>96</v>
      </c>
      <c r="AX1762" s="36">
        <v>0.82638888888888573</v>
      </c>
      <c r="AY1762" s="36">
        <v>266</v>
      </c>
      <c r="AZ1762" s="36">
        <v>272</v>
      </c>
      <c r="BA1762" s="36">
        <v>270.95833333333331</v>
      </c>
      <c r="BB1762" s="37">
        <f>SUMPRODUCT(L1762:X1762,分數請填寫在這邊!C$7:O$7)</f>
        <v>250</v>
      </c>
    </row>
    <row r="1763" spans="1:54" x14ac:dyDescent="0.25">
      <c r="A1763" s="8" t="s">
        <v>1022</v>
      </c>
      <c r="B1763" s="8">
        <v>2</v>
      </c>
      <c r="C1763" s="10" t="s">
        <v>779</v>
      </c>
      <c r="D1763" s="10" t="s">
        <v>27</v>
      </c>
      <c r="E1763" s="10" t="s">
        <v>2257</v>
      </c>
      <c r="F1763" s="33">
        <f t="shared" si="27"/>
        <v>118.01249999999999</v>
      </c>
      <c r="G1763" s="8">
        <v>41.393333333333338</v>
      </c>
      <c r="H1763" s="8">
        <v>47.66</v>
      </c>
      <c r="I1763" s="14">
        <v>44.526666666666671</v>
      </c>
      <c r="J1763" s="14">
        <v>30.658333333333346</v>
      </c>
      <c r="K1763" s="8"/>
      <c r="L1763" s="11">
        <v>1.5</v>
      </c>
      <c r="M1763" s="11">
        <v>1.5</v>
      </c>
      <c r="N1763" s="11">
        <v>0</v>
      </c>
      <c r="O1763" s="11">
        <v>1</v>
      </c>
      <c r="P1763" s="11">
        <v>0</v>
      </c>
      <c r="Q1763" s="11">
        <v>1.5</v>
      </c>
      <c r="R1763" s="11">
        <v>0</v>
      </c>
      <c r="S1763" s="11">
        <v>0</v>
      </c>
      <c r="T1763" s="11">
        <v>0</v>
      </c>
      <c r="U1763" s="11">
        <v>0</v>
      </c>
      <c r="V1763" s="11">
        <v>0</v>
      </c>
      <c r="W1763" s="11">
        <v>0</v>
      </c>
      <c r="X1763" s="11">
        <v>0</v>
      </c>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36">
        <v>30</v>
      </c>
      <c r="AX1763" s="36">
        <v>0.65833333333334565</v>
      </c>
      <c r="AY1763" s="36">
        <v>156</v>
      </c>
      <c r="AZ1763" s="36">
        <v>157.5</v>
      </c>
      <c r="BA1763" s="36">
        <v>156.98750000000001</v>
      </c>
      <c r="BB1763" s="37">
        <f>SUMPRODUCT(L1763:X1763,分數請填寫在這邊!C$7:O$7)</f>
        <v>275</v>
      </c>
    </row>
    <row r="1764" spans="1:54" x14ac:dyDescent="0.25">
      <c r="A1764" s="8" t="s">
        <v>1022</v>
      </c>
      <c r="B1764" s="8">
        <v>3</v>
      </c>
      <c r="C1764" s="10" t="s">
        <v>779</v>
      </c>
      <c r="D1764" s="10" t="s">
        <v>780</v>
      </c>
      <c r="E1764" s="10" t="s">
        <v>2258</v>
      </c>
      <c r="F1764" s="33">
        <f t="shared" si="27"/>
        <v>89.296540178571433</v>
      </c>
      <c r="G1764" s="8">
        <v>65.342857142857142</v>
      </c>
      <c r="H1764" s="8">
        <v>65.007499999999993</v>
      </c>
      <c r="I1764" s="14">
        <v>65.175178571428575</v>
      </c>
      <c r="J1764" s="14">
        <v>56.468973214285718</v>
      </c>
      <c r="K1764" s="8"/>
      <c r="L1764" s="11">
        <v>1</v>
      </c>
      <c r="M1764" s="11">
        <v>1.5</v>
      </c>
      <c r="N1764" s="11">
        <v>0</v>
      </c>
      <c r="O1764" s="11">
        <v>0</v>
      </c>
      <c r="P1764" s="11">
        <v>1.5</v>
      </c>
      <c r="Q1764" s="11">
        <v>1.5</v>
      </c>
      <c r="R1764" s="11">
        <v>0</v>
      </c>
      <c r="S1764" s="11">
        <v>0</v>
      </c>
      <c r="T1764" s="11">
        <v>0</v>
      </c>
      <c r="U1764" s="11">
        <v>1</v>
      </c>
      <c r="V1764" s="11">
        <v>0</v>
      </c>
      <c r="W1764" s="11">
        <v>0</v>
      </c>
      <c r="X1764" s="11">
        <v>0</v>
      </c>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36">
        <v>56</v>
      </c>
      <c r="AX1764" s="36">
        <v>0.46897321428571814</v>
      </c>
      <c r="AY1764" s="36">
        <v>235</v>
      </c>
      <c r="AZ1764" s="36">
        <v>236.5</v>
      </c>
      <c r="BA1764" s="36">
        <v>235.70345982142857</v>
      </c>
      <c r="BB1764" s="37">
        <f>SUMPRODUCT(L1764:X1764,分數請填寫在這邊!C$7:O$7)</f>
        <v>325</v>
      </c>
    </row>
    <row r="1765" spans="1:54" x14ac:dyDescent="0.25">
      <c r="A1765" s="8" t="s">
        <v>1022</v>
      </c>
      <c r="B1765" s="8">
        <v>4</v>
      </c>
      <c r="C1765" s="10" t="s">
        <v>779</v>
      </c>
      <c r="D1765" s="10" t="s">
        <v>781</v>
      </c>
      <c r="E1765" s="10" t="s">
        <v>2259</v>
      </c>
      <c r="F1765" s="33">
        <f t="shared" si="27"/>
        <v>51.831249999999955</v>
      </c>
      <c r="G1765" s="8">
        <v>76.101666666666674</v>
      </c>
      <c r="H1765" s="8">
        <v>74.358333333333334</v>
      </c>
      <c r="I1765" s="14">
        <v>75.23</v>
      </c>
      <c r="J1765" s="14">
        <v>69.037500000000009</v>
      </c>
      <c r="K1765" s="8"/>
      <c r="L1765" s="11">
        <v>1.25</v>
      </c>
      <c r="M1765" s="11">
        <v>1.25</v>
      </c>
      <c r="N1765" s="11">
        <v>0</v>
      </c>
      <c r="O1765" s="11">
        <v>0</v>
      </c>
      <c r="P1765" s="11">
        <v>1</v>
      </c>
      <c r="Q1765" s="11">
        <v>1.5</v>
      </c>
      <c r="R1765" s="11">
        <v>0</v>
      </c>
      <c r="S1765" s="11">
        <v>0</v>
      </c>
      <c r="T1765" s="11">
        <v>0</v>
      </c>
      <c r="U1765" s="11">
        <v>1</v>
      </c>
      <c r="V1765" s="11">
        <v>0</v>
      </c>
      <c r="W1765" s="11">
        <v>0</v>
      </c>
      <c r="X1765" s="11">
        <v>0</v>
      </c>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36">
        <v>69</v>
      </c>
      <c r="AX1765" s="36">
        <v>3.7500000000008527E-2</v>
      </c>
      <c r="AY1765" s="36">
        <v>248</v>
      </c>
      <c r="AZ1765" s="36">
        <v>252.5</v>
      </c>
      <c r="BA1765" s="36">
        <v>248.16875000000005</v>
      </c>
      <c r="BB1765" s="37">
        <f>SUMPRODUCT(L1765:X1765,分數請填寫在這邊!C$7:O$7)</f>
        <v>300</v>
      </c>
    </row>
    <row r="1766" spans="1:54" x14ac:dyDescent="0.25">
      <c r="A1766" s="8" t="s">
        <v>1022</v>
      </c>
      <c r="B1766" s="8">
        <v>5</v>
      </c>
      <c r="C1766" s="10" t="s">
        <v>779</v>
      </c>
      <c r="D1766" s="10" t="s">
        <v>425</v>
      </c>
      <c r="E1766" s="10" t="s">
        <v>3094</v>
      </c>
      <c r="F1766" s="33">
        <f t="shared" si="27"/>
        <v>41.875</v>
      </c>
      <c r="G1766" s="8">
        <v>75</v>
      </c>
      <c r="H1766" s="8">
        <v>75</v>
      </c>
      <c r="I1766" s="14">
        <v>75</v>
      </c>
      <c r="J1766" s="14">
        <v>68.75</v>
      </c>
      <c r="K1766" s="8"/>
      <c r="L1766" s="11">
        <v>1</v>
      </c>
      <c r="M1766" s="11">
        <v>1.5</v>
      </c>
      <c r="N1766" s="11">
        <v>0</v>
      </c>
      <c r="O1766" s="11">
        <v>0</v>
      </c>
      <c r="P1766" s="11">
        <v>1.5</v>
      </c>
      <c r="Q1766" s="11">
        <v>1.5</v>
      </c>
      <c r="R1766" s="11">
        <v>0</v>
      </c>
      <c r="S1766" s="11">
        <v>0</v>
      </c>
      <c r="T1766" s="11">
        <v>0</v>
      </c>
      <c r="U1766" s="11">
        <v>0</v>
      </c>
      <c r="V1766" s="11">
        <v>0</v>
      </c>
      <c r="W1766" s="11">
        <v>0</v>
      </c>
      <c r="X1766" s="11">
        <v>0</v>
      </c>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36">
        <v>68</v>
      </c>
      <c r="AX1766" s="36">
        <v>0.75</v>
      </c>
      <c r="AY1766" s="36">
        <v>232</v>
      </c>
      <c r="AZ1766" s="36">
        <v>233.5</v>
      </c>
      <c r="BA1766" s="36">
        <v>233.125</v>
      </c>
      <c r="BB1766" s="37">
        <f>SUMPRODUCT(L1766:X1766,分數請填寫在這邊!C$7:O$7)</f>
        <v>275</v>
      </c>
    </row>
    <row r="1767" spans="1:54" x14ac:dyDescent="0.25">
      <c r="A1767" s="8" t="s">
        <v>1023</v>
      </c>
      <c r="B1767" s="8">
        <v>1</v>
      </c>
      <c r="C1767" s="10" t="s">
        <v>782</v>
      </c>
      <c r="D1767" s="10" t="s">
        <v>509</v>
      </c>
      <c r="E1767" s="10" t="s">
        <v>2260</v>
      </c>
      <c r="F1767" s="33">
        <f t="shared" si="27"/>
        <v>72.854166666666671</v>
      </c>
      <c r="G1767" s="8">
        <v>22.733333333333331</v>
      </c>
      <c r="H1767" s="8">
        <v>43.1</v>
      </c>
      <c r="I1767" s="14">
        <v>32.916666666666664</v>
      </c>
      <c r="J1767" s="14">
        <v>16.145833333333329</v>
      </c>
      <c r="K1767" s="8"/>
      <c r="L1767" s="11">
        <v>2</v>
      </c>
      <c r="M1767" s="11">
        <v>2</v>
      </c>
      <c r="N1767" s="11">
        <v>0</v>
      </c>
      <c r="O1767" s="11">
        <v>0</v>
      </c>
      <c r="P1767" s="11">
        <v>0</v>
      </c>
      <c r="Q1767" s="11">
        <v>0</v>
      </c>
      <c r="R1767" s="11">
        <v>1</v>
      </c>
      <c r="S1767" s="11">
        <v>0</v>
      </c>
      <c r="T1767" s="11">
        <v>0</v>
      </c>
      <c r="U1767" s="11">
        <v>0</v>
      </c>
      <c r="V1767" s="11">
        <v>0</v>
      </c>
      <c r="W1767" s="11">
        <v>0</v>
      </c>
      <c r="X1767" s="11">
        <v>0</v>
      </c>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36">
        <v>16</v>
      </c>
      <c r="AX1767" s="36">
        <v>0.1458333333333286</v>
      </c>
      <c r="AY1767" s="36">
        <v>127</v>
      </c>
      <c r="AZ1767" s="36">
        <v>128</v>
      </c>
      <c r="BA1767" s="36">
        <v>127.14583333333333</v>
      </c>
      <c r="BB1767" s="37">
        <f>SUMPRODUCT(L1767:X1767,分數請填寫在這邊!C$7:O$7)</f>
        <v>200</v>
      </c>
    </row>
    <row r="1768" spans="1:54" x14ac:dyDescent="0.25">
      <c r="A1768" s="8" t="s">
        <v>1023</v>
      </c>
      <c r="B1768" s="8">
        <v>2</v>
      </c>
      <c r="C1768" s="10" t="s">
        <v>782</v>
      </c>
      <c r="D1768" s="10" t="s">
        <v>783</v>
      </c>
      <c r="E1768" s="10" t="s">
        <v>2261</v>
      </c>
      <c r="F1768" s="33">
        <f t="shared" si="27"/>
        <v>-95.5</v>
      </c>
      <c r="G1768" s="8">
        <v>41.25454545454545</v>
      </c>
      <c r="H1768" s="8">
        <v>55.599999999999994</v>
      </c>
      <c r="I1768" s="14">
        <v>48.427272727272722</v>
      </c>
      <c r="J1768" s="14">
        <v>35.534090909090907</v>
      </c>
      <c r="K1768" s="8"/>
      <c r="L1768" s="11">
        <v>2</v>
      </c>
      <c r="M1768" s="11">
        <v>0</v>
      </c>
      <c r="N1768" s="11">
        <v>0</v>
      </c>
      <c r="O1768" s="11">
        <v>0</v>
      </c>
      <c r="P1768" s="11">
        <v>0</v>
      </c>
      <c r="Q1768" s="11">
        <v>0</v>
      </c>
      <c r="R1768" s="11">
        <v>2</v>
      </c>
      <c r="S1768" s="11">
        <v>0</v>
      </c>
      <c r="T1768" s="11">
        <v>0</v>
      </c>
      <c r="U1768" s="11">
        <v>0</v>
      </c>
      <c r="V1768" s="11">
        <v>0</v>
      </c>
      <c r="W1768" s="11">
        <v>1.5</v>
      </c>
      <c r="X1768" s="11">
        <v>0</v>
      </c>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36">
        <v>35</v>
      </c>
      <c r="AX1768" s="36">
        <v>0.53409090909090651</v>
      </c>
      <c r="AY1768" s="36">
        <v>195.5</v>
      </c>
      <c r="AZ1768" s="36">
        <v>195.5</v>
      </c>
      <c r="BA1768" s="36">
        <v>195.5</v>
      </c>
      <c r="BB1768" s="37">
        <f>SUMPRODUCT(L1768:X1768,分數請填寫在這邊!C$7:O$7)</f>
        <v>100</v>
      </c>
    </row>
    <row r="1769" spans="1:54" x14ac:dyDescent="0.25">
      <c r="A1769" s="8" t="s">
        <v>1023</v>
      </c>
      <c r="B1769" s="8">
        <v>3</v>
      </c>
      <c r="C1769" s="10" t="s">
        <v>782</v>
      </c>
      <c r="D1769" s="10" t="s">
        <v>86</v>
      </c>
      <c r="E1769" s="10" t="s">
        <v>2262</v>
      </c>
      <c r="F1769" s="33">
        <f t="shared" si="27"/>
        <v>-2.0438596491228509</v>
      </c>
      <c r="G1769" s="8">
        <v>39.733333333333334</v>
      </c>
      <c r="H1769" s="8">
        <v>51.494736842105262</v>
      </c>
      <c r="I1769" s="14">
        <v>45.614035087719301</v>
      </c>
      <c r="J1769" s="14">
        <v>32.017543859649138</v>
      </c>
      <c r="K1769" s="8"/>
      <c r="L1769" s="11">
        <v>2</v>
      </c>
      <c r="M1769" s="11">
        <v>1</v>
      </c>
      <c r="N1769" s="11">
        <v>0</v>
      </c>
      <c r="O1769" s="11">
        <v>0</v>
      </c>
      <c r="P1769" s="11">
        <v>0</v>
      </c>
      <c r="Q1769" s="11">
        <v>0</v>
      </c>
      <c r="R1769" s="11">
        <v>0</v>
      </c>
      <c r="S1769" s="11">
        <v>0</v>
      </c>
      <c r="T1769" s="11">
        <v>1.5</v>
      </c>
      <c r="U1769" s="11">
        <v>0</v>
      </c>
      <c r="V1769" s="11">
        <v>0</v>
      </c>
      <c r="W1769" s="11">
        <v>0</v>
      </c>
      <c r="X1769" s="11">
        <v>0</v>
      </c>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36">
        <v>32</v>
      </c>
      <c r="AX1769" s="36">
        <v>1.7543859649137516E-2</v>
      </c>
      <c r="AY1769" s="36">
        <v>152</v>
      </c>
      <c r="AZ1769" s="36">
        <v>154.5</v>
      </c>
      <c r="BA1769" s="36">
        <v>152.04385964912285</v>
      </c>
      <c r="BB1769" s="37">
        <f>SUMPRODUCT(L1769:X1769,分數請填寫在這邊!C$7:O$7)</f>
        <v>150</v>
      </c>
    </row>
    <row r="1770" spans="1:54" x14ac:dyDescent="0.25">
      <c r="A1770" s="8" t="s">
        <v>1023</v>
      </c>
      <c r="B1770" s="8">
        <v>4</v>
      </c>
      <c r="C1770" s="10" t="s">
        <v>782</v>
      </c>
      <c r="D1770" s="10" t="s">
        <v>54</v>
      </c>
      <c r="E1770" s="10" t="s">
        <v>3095</v>
      </c>
      <c r="F1770" s="33">
        <f t="shared" si="27"/>
        <v>61</v>
      </c>
      <c r="G1770" s="8">
        <v>55</v>
      </c>
      <c r="H1770" s="8">
        <v>60</v>
      </c>
      <c r="I1770" s="14">
        <v>57.5</v>
      </c>
      <c r="J1770" s="14">
        <v>58.65</v>
      </c>
      <c r="K1770" s="8"/>
      <c r="L1770" s="11">
        <v>2</v>
      </c>
      <c r="M1770" s="11">
        <v>0</v>
      </c>
      <c r="N1770" s="11">
        <v>0</v>
      </c>
      <c r="O1770" s="11">
        <v>1</v>
      </c>
      <c r="P1770" s="11">
        <v>2</v>
      </c>
      <c r="Q1770" s="11">
        <v>0</v>
      </c>
      <c r="R1770" s="11">
        <v>0</v>
      </c>
      <c r="S1770" s="11">
        <v>0</v>
      </c>
      <c r="T1770" s="11">
        <v>0</v>
      </c>
      <c r="U1770" s="11">
        <v>0</v>
      </c>
      <c r="V1770" s="11">
        <v>0</v>
      </c>
      <c r="W1770" s="11">
        <v>0</v>
      </c>
      <c r="X1770" s="11">
        <v>0</v>
      </c>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36">
        <v>46</v>
      </c>
      <c r="AX1770" s="36">
        <v>0.875</v>
      </c>
      <c r="AY1770" s="36">
        <v>166</v>
      </c>
      <c r="AZ1770" s="36">
        <v>169</v>
      </c>
      <c r="BA1770" s="36">
        <v>189</v>
      </c>
      <c r="BB1770" s="37">
        <f>SUMPRODUCT(L1770:X1770,分數請填寫在這邊!C$7:O$7)</f>
        <v>250</v>
      </c>
    </row>
    <row r="1771" spans="1:54" x14ac:dyDescent="0.25">
      <c r="A1771" s="8" t="s">
        <v>1023</v>
      </c>
      <c r="B1771" s="8">
        <v>5</v>
      </c>
      <c r="C1771" s="10" t="s">
        <v>782</v>
      </c>
      <c r="D1771" s="10" t="s">
        <v>206</v>
      </c>
      <c r="E1771" s="10" t="s">
        <v>3096</v>
      </c>
      <c r="F1771" s="33">
        <f t="shared" si="27"/>
        <v>92.5</v>
      </c>
      <c r="G1771" s="8">
        <v>40</v>
      </c>
      <c r="H1771" s="8">
        <v>50</v>
      </c>
      <c r="I1771" s="14">
        <v>45</v>
      </c>
      <c r="J1771" s="14">
        <v>31.25</v>
      </c>
      <c r="K1771" s="8"/>
      <c r="L1771" s="11">
        <v>2</v>
      </c>
      <c r="M1771" s="11">
        <v>0</v>
      </c>
      <c r="N1771" s="11">
        <v>0</v>
      </c>
      <c r="O1771" s="11">
        <v>1</v>
      </c>
      <c r="P1771" s="11">
        <v>0</v>
      </c>
      <c r="Q1771" s="11">
        <v>2</v>
      </c>
      <c r="R1771" s="11">
        <v>0</v>
      </c>
      <c r="S1771" s="11">
        <v>0</v>
      </c>
      <c r="T1771" s="11">
        <v>0</v>
      </c>
      <c r="U1771" s="11">
        <v>0</v>
      </c>
      <c r="V1771" s="11">
        <v>0</v>
      </c>
      <c r="W1771" s="11">
        <v>0</v>
      </c>
      <c r="X1771" s="11">
        <v>0</v>
      </c>
      <c r="Y1771" s="8"/>
      <c r="Z1771" s="8"/>
      <c r="AA1771" s="8" t="s">
        <v>968</v>
      </c>
      <c r="AB1771" s="8" t="s">
        <v>968</v>
      </c>
      <c r="AC1771" s="8"/>
      <c r="AD1771" s="8"/>
      <c r="AE1771" s="8"/>
      <c r="AF1771" s="8"/>
      <c r="AG1771" s="8"/>
      <c r="AH1771" s="8"/>
      <c r="AI1771" s="8"/>
      <c r="AJ1771" s="8"/>
      <c r="AK1771" s="8"/>
      <c r="AL1771" s="8"/>
      <c r="AM1771" s="8"/>
      <c r="AN1771" s="8"/>
      <c r="AO1771" s="8"/>
      <c r="AP1771" s="8"/>
      <c r="AQ1771" s="8"/>
      <c r="AR1771" s="8"/>
      <c r="AS1771" s="8"/>
      <c r="AT1771" s="8"/>
      <c r="AU1771" s="8"/>
      <c r="AV1771" s="8"/>
      <c r="AW1771" s="36">
        <v>31</v>
      </c>
      <c r="AX1771" s="36">
        <v>0.25</v>
      </c>
      <c r="AY1771" s="36">
        <v>157</v>
      </c>
      <c r="AZ1771" s="36">
        <v>159</v>
      </c>
      <c r="BA1771" s="36">
        <v>157.5</v>
      </c>
      <c r="BB1771" s="37">
        <f>SUMPRODUCT(L1771:X1771,分數請填寫在這邊!C$7:O$7)</f>
        <v>250</v>
      </c>
    </row>
    <row r="1772" spans="1:54" x14ac:dyDescent="0.25">
      <c r="A1772" s="8" t="s">
        <v>1023</v>
      </c>
      <c r="B1772" s="8">
        <v>6</v>
      </c>
      <c r="C1772" s="10" t="s">
        <v>782</v>
      </c>
      <c r="D1772" s="10" t="s">
        <v>207</v>
      </c>
      <c r="E1772" s="10" t="s">
        <v>3097</v>
      </c>
      <c r="F1772" s="33">
        <f t="shared" si="27"/>
        <v>74</v>
      </c>
      <c r="G1772" s="8">
        <v>40</v>
      </c>
      <c r="H1772" s="8">
        <v>50</v>
      </c>
      <c r="I1772" s="14">
        <v>45</v>
      </c>
      <c r="J1772" s="14">
        <v>45</v>
      </c>
      <c r="K1772" s="8"/>
      <c r="L1772" s="11">
        <v>2</v>
      </c>
      <c r="M1772" s="11">
        <v>0</v>
      </c>
      <c r="N1772" s="11">
        <v>0</v>
      </c>
      <c r="O1772" s="11">
        <v>1</v>
      </c>
      <c r="P1772" s="11">
        <v>0</v>
      </c>
      <c r="Q1772" s="11">
        <v>0</v>
      </c>
      <c r="R1772" s="11">
        <v>0</v>
      </c>
      <c r="S1772" s="11">
        <v>0</v>
      </c>
      <c r="T1772" s="11">
        <v>0</v>
      </c>
      <c r="U1772" s="11">
        <v>0</v>
      </c>
      <c r="V1772" s="11">
        <v>0</v>
      </c>
      <c r="W1772" s="11">
        <v>0</v>
      </c>
      <c r="X1772" s="11">
        <v>2</v>
      </c>
      <c r="Y1772" s="8"/>
      <c r="Z1772" s="8"/>
      <c r="AA1772" s="8" t="s">
        <v>968</v>
      </c>
      <c r="AB1772" s="8" t="s">
        <v>968</v>
      </c>
      <c r="AC1772" s="8"/>
      <c r="AD1772" s="8"/>
      <c r="AE1772" s="8"/>
      <c r="AF1772" s="8"/>
      <c r="AG1772" s="8"/>
      <c r="AH1772" s="8"/>
      <c r="AI1772" s="8"/>
      <c r="AJ1772" s="8"/>
      <c r="AK1772" s="8"/>
      <c r="AL1772" s="8"/>
      <c r="AM1772" s="8"/>
      <c r="AN1772" s="8"/>
      <c r="AO1772" s="8"/>
      <c r="AP1772" s="8"/>
      <c r="AQ1772" s="8"/>
      <c r="AR1772" s="8"/>
      <c r="AS1772" s="8"/>
      <c r="AT1772" s="8"/>
      <c r="AU1772" s="8"/>
      <c r="AV1772" s="8"/>
      <c r="AW1772" s="36">
        <v>31</v>
      </c>
      <c r="AX1772" s="36">
        <v>0.25</v>
      </c>
      <c r="AY1772" s="36">
        <v>153</v>
      </c>
      <c r="AZ1772" s="36">
        <v>157</v>
      </c>
      <c r="BA1772" s="36">
        <v>176</v>
      </c>
      <c r="BB1772" s="37">
        <f>SUMPRODUCT(L1772:X1772,分數請填寫在這邊!C$7:O$7)</f>
        <v>250</v>
      </c>
    </row>
    <row r="1773" spans="1:54" x14ac:dyDescent="0.25">
      <c r="A1773" s="8" t="s">
        <v>1023</v>
      </c>
      <c r="B1773" s="8">
        <v>7</v>
      </c>
      <c r="C1773" s="10" t="s">
        <v>782</v>
      </c>
      <c r="D1773" s="10" t="s">
        <v>784</v>
      </c>
      <c r="E1773" s="10" t="s">
        <v>2263</v>
      </c>
      <c r="F1773" s="33">
        <f t="shared" si="27"/>
        <v>69</v>
      </c>
      <c r="G1773" s="8">
        <v>24.139999999999997</v>
      </c>
      <c r="H1773" s="8">
        <v>34.587499999999999</v>
      </c>
      <c r="I1773" s="14">
        <v>29.363749999999996</v>
      </c>
      <c r="J1773" s="14">
        <v>29.363749999999996</v>
      </c>
      <c r="K1773" s="8"/>
      <c r="L1773" s="11">
        <v>1</v>
      </c>
      <c r="M1773" s="11">
        <v>1</v>
      </c>
      <c r="N1773" s="11">
        <v>0</v>
      </c>
      <c r="O1773" s="11">
        <v>0</v>
      </c>
      <c r="P1773" s="11">
        <v>1</v>
      </c>
      <c r="Q1773" s="11">
        <v>0</v>
      </c>
      <c r="R1773" s="11">
        <v>0</v>
      </c>
      <c r="S1773" s="11">
        <v>0</v>
      </c>
      <c r="T1773" s="11">
        <v>0</v>
      </c>
      <c r="U1773" s="11">
        <v>0</v>
      </c>
      <c r="V1773" s="11">
        <v>0</v>
      </c>
      <c r="W1773" s="11">
        <v>0</v>
      </c>
      <c r="X1773" s="11">
        <v>0</v>
      </c>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36">
        <v>11</v>
      </c>
      <c r="AX1773" s="36">
        <v>0.70468750000000568</v>
      </c>
      <c r="AY1773" s="36">
        <v>60</v>
      </c>
      <c r="AZ1773" s="36">
        <v>60</v>
      </c>
      <c r="BA1773" s="36">
        <v>81</v>
      </c>
      <c r="BB1773" s="37">
        <f>SUMPRODUCT(L1773:X1773,分數請填寫在這邊!C$7:O$7)</f>
        <v>150</v>
      </c>
    </row>
    <row r="1774" spans="1:54" x14ac:dyDescent="0.25">
      <c r="A1774" s="8" t="s">
        <v>1023</v>
      </c>
      <c r="B1774" s="8">
        <v>8</v>
      </c>
      <c r="C1774" s="10" t="s">
        <v>782</v>
      </c>
      <c r="D1774" s="10" t="s">
        <v>785</v>
      </c>
      <c r="E1774" s="10" t="s">
        <v>2264</v>
      </c>
      <c r="F1774" s="33">
        <f t="shared" si="27"/>
        <v>21.75</v>
      </c>
      <c r="G1774" s="8">
        <v>31.703157894736837</v>
      </c>
      <c r="H1774" s="8">
        <v>44.193846153846152</v>
      </c>
      <c r="I1774" s="14">
        <v>37.948502024291493</v>
      </c>
      <c r="J1774" s="14">
        <v>22.435627530364371</v>
      </c>
      <c r="K1774" s="8"/>
      <c r="L1774" s="11">
        <v>2</v>
      </c>
      <c r="M1774" s="11">
        <v>1.25</v>
      </c>
      <c r="N1774" s="11">
        <v>0</v>
      </c>
      <c r="O1774" s="11">
        <v>0</v>
      </c>
      <c r="P1774" s="11">
        <v>0</v>
      </c>
      <c r="Q1774" s="11">
        <v>0</v>
      </c>
      <c r="R1774" s="11">
        <v>1.5</v>
      </c>
      <c r="S1774" s="11">
        <v>0</v>
      </c>
      <c r="T1774" s="11">
        <v>0</v>
      </c>
      <c r="U1774" s="11">
        <v>0</v>
      </c>
      <c r="V1774" s="11">
        <v>0</v>
      </c>
      <c r="W1774" s="11">
        <v>0</v>
      </c>
      <c r="X1774" s="11">
        <v>0</v>
      </c>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36">
        <v>22</v>
      </c>
      <c r="AX1774" s="36">
        <v>0.4356275303643713</v>
      </c>
      <c r="AY1774" s="36">
        <v>140.75</v>
      </c>
      <c r="AZ1774" s="36">
        <v>140.75</v>
      </c>
      <c r="BA1774" s="36">
        <v>140.75</v>
      </c>
      <c r="BB1774" s="37">
        <f>SUMPRODUCT(L1774:X1774,分數請填寫在這邊!C$7:O$7)</f>
        <v>162.5</v>
      </c>
    </row>
    <row r="1775" spans="1:54" x14ac:dyDescent="0.25">
      <c r="A1775" s="8" t="s">
        <v>1023</v>
      </c>
      <c r="B1775" s="8">
        <v>9</v>
      </c>
      <c r="C1775" s="10" t="s">
        <v>782</v>
      </c>
      <c r="D1775" s="10" t="s">
        <v>55</v>
      </c>
      <c r="E1775" s="10" t="s">
        <v>2265</v>
      </c>
      <c r="F1775" s="33">
        <f t="shared" si="27"/>
        <v>98.414906249999973</v>
      </c>
      <c r="G1775" s="8">
        <v>33.962499999999999</v>
      </c>
      <c r="H1775" s="8">
        <v>46.525000000000006</v>
      </c>
      <c r="I1775" s="14">
        <v>40.243750000000006</v>
      </c>
      <c r="J1775" s="14">
        <v>41.048625000000008</v>
      </c>
      <c r="K1775" s="8"/>
      <c r="L1775" s="11">
        <v>2</v>
      </c>
      <c r="M1775" s="11">
        <v>1.75</v>
      </c>
      <c r="N1775" s="11">
        <v>0</v>
      </c>
      <c r="O1775" s="11">
        <v>0</v>
      </c>
      <c r="P1775" s="11">
        <v>1.75</v>
      </c>
      <c r="Q1775" s="11">
        <v>0</v>
      </c>
      <c r="R1775" s="11">
        <v>0</v>
      </c>
      <c r="S1775" s="11">
        <v>0</v>
      </c>
      <c r="T1775" s="11">
        <v>0</v>
      </c>
      <c r="U1775" s="11">
        <v>0</v>
      </c>
      <c r="V1775" s="11">
        <v>0</v>
      </c>
      <c r="W1775" s="11">
        <v>0</v>
      </c>
      <c r="X1775" s="11">
        <v>0</v>
      </c>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36">
        <v>25</v>
      </c>
      <c r="AX1775" s="36">
        <v>0.30468750000001421</v>
      </c>
      <c r="AY1775" s="36">
        <v>142.25</v>
      </c>
      <c r="AZ1775" s="36">
        <v>144</v>
      </c>
      <c r="BA1775" s="36">
        <v>176.58509375000003</v>
      </c>
      <c r="BB1775" s="37">
        <f>SUMPRODUCT(L1775:X1775,分數請填寫在這邊!C$7:O$7)</f>
        <v>275</v>
      </c>
    </row>
    <row r="1776" spans="1:54" x14ac:dyDescent="0.25">
      <c r="A1776" s="8" t="s">
        <v>1023</v>
      </c>
      <c r="B1776" s="8">
        <v>10</v>
      </c>
      <c r="C1776" s="10" t="s">
        <v>782</v>
      </c>
      <c r="D1776" s="10" t="s">
        <v>132</v>
      </c>
      <c r="E1776" s="10" t="s">
        <v>2266</v>
      </c>
      <c r="F1776" s="33">
        <f t="shared" si="27"/>
        <v>11.045000000000016</v>
      </c>
      <c r="G1776" s="8">
        <v>25.231999999999992</v>
      </c>
      <c r="H1776" s="8">
        <v>46.932000000000002</v>
      </c>
      <c r="I1776" s="14">
        <v>36.081999999999994</v>
      </c>
      <c r="J1776" s="14">
        <v>20.102499999999992</v>
      </c>
      <c r="K1776" s="8"/>
      <c r="L1776" s="11">
        <v>2</v>
      </c>
      <c r="M1776" s="11">
        <v>1</v>
      </c>
      <c r="N1776" s="11">
        <v>0</v>
      </c>
      <c r="O1776" s="11">
        <v>0</v>
      </c>
      <c r="P1776" s="11">
        <v>0</v>
      </c>
      <c r="Q1776" s="11">
        <v>0</v>
      </c>
      <c r="R1776" s="11">
        <v>1.75</v>
      </c>
      <c r="S1776" s="11">
        <v>0</v>
      </c>
      <c r="T1776" s="11">
        <v>0</v>
      </c>
      <c r="U1776" s="11">
        <v>0</v>
      </c>
      <c r="V1776" s="11">
        <v>0</v>
      </c>
      <c r="W1776" s="11">
        <v>0</v>
      </c>
      <c r="X1776" s="11">
        <v>0</v>
      </c>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36">
        <v>20</v>
      </c>
      <c r="AX1776" s="36">
        <v>0.10249999999999204</v>
      </c>
      <c r="AY1776" s="36">
        <v>138.75</v>
      </c>
      <c r="AZ1776" s="36">
        <v>140.75</v>
      </c>
      <c r="BA1776" s="36">
        <v>138.95499999999998</v>
      </c>
      <c r="BB1776" s="37">
        <f>SUMPRODUCT(L1776:X1776,分數請填寫在這邊!C$7:O$7)</f>
        <v>150</v>
      </c>
    </row>
    <row r="1777" spans="1:54" x14ac:dyDescent="0.25">
      <c r="A1777" s="8" t="s">
        <v>1023</v>
      </c>
      <c r="B1777" s="8">
        <v>11</v>
      </c>
      <c r="C1777" s="10" t="s">
        <v>782</v>
      </c>
      <c r="D1777" s="10" t="s">
        <v>786</v>
      </c>
      <c r="E1777" s="10" t="s">
        <v>2267</v>
      </c>
      <c r="F1777" s="33">
        <f t="shared" si="27"/>
        <v>-94.541666666666686</v>
      </c>
      <c r="G1777" s="8">
        <v>50.266666666666673</v>
      </c>
      <c r="H1777" s="8">
        <v>59.400000000000006</v>
      </c>
      <c r="I1777" s="14">
        <v>54.833333333333343</v>
      </c>
      <c r="J1777" s="14">
        <v>43.541666666666679</v>
      </c>
      <c r="K1777" s="8"/>
      <c r="L1777" s="11">
        <v>2</v>
      </c>
      <c r="M1777" s="11">
        <v>0</v>
      </c>
      <c r="N1777" s="11">
        <v>0</v>
      </c>
      <c r="O1777" s="11">
        <v>0</v>
      </c>
      <c r="P1777" s="11">
        <v>0</v>
      </c>
      <c r="Q1777" s="11">
        <v>0</v>
      </c>
      <c r="R1777" s="11">
        <v>1</v>
      </c>
      <c r="S1777" s="11">
        <v>0</v>
      </c>
      <c r="T1777" s="11">
        <v>2</v>
      </c>
      <c r="U1777" s="11">
        <v>0</v>
      </c>
      <c r="V1777" s="11">
        <v>0</v>
      </c>
      <c r="W1777" s="11">
        <v>0</v>
      </c>
      <c r="X1777" s="11">
        <v>0</v>
      </c>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36">
        <v>43</v>
      </c>
      <c r="AX1777" s="36">
        <v>0.54166666666667851</v>
      </c>
      <c r="AY1777" s="36">
        <v>194</v>
      </c>
      <c r="AZ1777" s="36">
        <v>195</v>
      </c>
      <c r="BA1777" s="36">
        <v>194.54166666666669</v>
      </c>
      <c r="BB1777" s="37">
        <f>SUMPRODUCT(L1777:X1777,分數請填寫在這邊!C$7:O$7)</f>
        <v>100</v>
      </c>
    </row>
    <row r="1778" spans="1:54" x14ac:dyDescent="0.25">
      <c r="A1778" s="8" t="s">
        <v>1023</v>
      </c>
      <c r="B1778" s="8">
        <v>12</v>
      </c>
      <c r="C1778" s="10" t="s">
        <v>782</v>
      </c>
      <c r="D1778" s="10" t="s">
        <v>522</v>
      </c>
      <c r="E1778" s="10" t="s">
        <v>2268</v>
      </c>
      <c r="F1778" s="33">
        <f t="shared" si="27"/>
        <v>-34.15625</v>
      </c>
      <c r="G1778" s="8">
        <v>33.666666666666664</v>
      </c>
      <c r="H1778" s="8">
        <v>45.883333333333333</v>
      </c>
      <c r="I1778" s="14">
        <v>39.774999999999999</v>
      </c>
      <c r="J1778" s="14">
        <v>24.71875</v>
      </c>
      <c r="K1778" s="8"/>
      <c r="L1778" s="11">
        <v>2</v>
      </c>
      <c r="M1778" s="11">
        <v>0</v>
      </c>
      <c r="N1778" s="11">
        <v>0</v>
      </c>
      <c r="O1778" s="11">
        <v>0</v>
      </c>
      <c r="P1778" s="11">
        <v>0</v>
      </c>
      <c r="Q1778" s="11">
        <v>0</v>
      </c>
      <c r="R1778" s="11">
        <v>1</v>
      </c>
      <c r="S1778" s="11">
        <v>0</v>
      </c>
      <c r="T1778" s="11">
        <v>0</v>
      </c>
      <c r="U1778" s="11">
        <v>0</v>
      </c>
      <c r="V1778" s="11">
        <v>0</v>
      </c>
      <c r="W1778" s="11">
        <v>1</v>
      </c>
      <c r="X1778" s="11">
        <v>0</v>
      </c>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36">
        <v>24</v>
      </c>
      <c r="AX1778" s="36">
        <v>0.71875</v>
      </c>
      <c r="AY1778" s="36">
        <v>132</v>
      </c>
      <c r="AZ1778" s="36">
        <v>135</v>
      </c>
      <c r="BA1778" s="36">
        <v>134.15625</v>
      </c>
      <c r="BB1778" s="37">
        <f>SUMPRODUCT(L1778:X1778,分數請填寫在這邊!C$7:O$7)</f>
        <v>100</v>
      </c>
    </row>
    <row r="1779" spans="1:54" x14ac:dyDescent="0.25">
      <c r="A1779" s="8" t="s">
        <v>1023</v>
      </c>
      <c r="B1779" s="8">
        <v>13</v>
      </c>
      <c r="C1779" s="10" t="s">
        <v>782</v>
      </c>
      <c r="D1779" s="10" t="s">
        <v>787</v>
      </c>
      <c r="E1779" s="10" t="s">
        <v>2269</v>
      </c>
      <c r="F1779" s="33">
        <f t="shared" si="27"/>
        <v>-68.308333333333337</v>
      </c>
      <c r="G1779" s="8">
        <v>33.133333333333333</v>
      </c>
      <c r="H1779" s="8">
        <v>47.36</v>
      </c>
      <c r="I1779" s="14">
        <v>40.24666666666667</v>
      </c>
      <c r="J1779" s="14">
        <v>25.308333333333337</v>
      </c>
      <c r="K1779" s="8"/>
      <c r="L1779" s="11">
        <v>2</v>
      </c>
      <c r="M1779" s="11">
        <v>0</v>
      </c>
      <c r="N1779" s="11">
        <v>0</v>
      </c>
      <c r="O1779" s="11">
        <v>0</v>
      </c>
      <c r="P1779" s="11">
        <v>0</v>
      </c>
      <c r="Q1779" s="11">
        <v>0</v>
      </c>
      <c r="R1779" s="11">
        <v>0</v>
      </c>
      <c r="S1779" s="11">
        <v>0</v>
      </c>
      <c r="T1779" s="11">
        <v>2</v>
      </c>
      <c r="U1779" s="11">
        <v>0</v>
      </c>
      <c r="V1779" s="11">
        <v>0</v>
      </c>
      <c r="W1779" s="11">
        <v>1</v>
      </c>
      <c r="X1779" s="11">
        <v>0</v>
      </c>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36">
        <v>25</v>
      </c>
      <c r="AX1779" s="36">
        <v>0.30833333333333712</v>
      </c>
      <c r="AY1779" s="36">
        <v>168</v>
      </c>
      <c r="AZ1779" s="36">
        <v>169</v>
      </c>
      <c r="BA1779" s="36">
        <v>168.30833333333334</v>
      </c>
      <c r="BB1779" s="37">
        <f>SUMPRODUCT(L1779:X1779,分數請填寫在這邊!C$7:O$7)</f>
        <v>100</v>
      </c>
    </row>
    <row r="1780" spans="1:54" x14ac:dyDescent="0.25">
      <c r="A1780" s="8" t="s">
        <v>1023</v>
      </c>
      <c r="B1780" s="8">
        <v>14</v>
      </c>
      <c r="C1780" s="10" t="s">
        <v>782</v>
      </c>
      <c r="D1780" s="10" t="s">
        <v>2732</v>
      </c>
      <c r="E1780" s="10" t="s">
        <v>3098</v>
      </c>
      <c r="F1780" s="33">
        <f t="shared" si="27"/>
        <v>25.9375</v>
      </c>
      <c r="G1780" s="8">
        <v>33.475000000000001</v>
      </c>
      <c r="H1780" s="8">
        <v>45.75</v>
      </c>
      <c r="I1780" s="14">
        <v>39.612499999999997</v>
      </c>
      <c r="J1780" s="14">
        <v>24.515625</v>
      </c>
      <c r="K1780" s="8"/>
      <c r="L1780" s="11">
        <v>2</v>
      </c>
      <c r="M1780" s="11">
        <v>1</v>
      </c>
      <c r="N1780" s="11">
        <v>0</v>
      </c>
      <c r="O1780" s="11">
        <v>0</v>
      </c>
      <c r="P1780" s="11">
        <v>0</v>
      </c>
      <c r="Q1780" s="11">
        <v>0</v>
      </c>
      <c r="R1780" s="11">
        <v>0</v>
      </c>
      <c r="S1780" s="11">
        <v>0</v>
      </c>
      <c r="T1780" s="11">
        <v>1</v>
      </c>
      <c r="U1780" s="11">
        <v>0</v>
      </c>
      <c r="V1780" s="11">
        <v>0</v>
      </c>
      <c r="W1780" s="11">
        <v>0</v>
      </c>
      <c r="X1780" s="11">
        <v>0</v>
      </c>
      <c r="Y1780" s="8"/>
      <c r="Z1780" s="8"/>
      <c r="AA1780" s="8" t="s">
        <v>968</v>
      </c>
      <c r="AB1780" s="8" t="s">
        <v>968</v>
      </c>
      <c r="AC1780" s="8"/>
      <c r="AD1780" s="8"/>
      <c r="AE1780" s="8"/>
      <c r="AF1780" s="8"/>
      <c r="AG1780" s="8"/>
      <c r="AH1780" s="8"/>
      <c r="AI1780" s="8"/>
      <c r="AJ1780" s="8"/>
      <c r="AK1780" s="8"/>
      <c r="AL1780" s="8"/>
      <c r="AM1780" s="8"/>
      <c r="AN1780" s="8"/>
      <c r="AO1780" s="8"/>
      <c r="AP1780" s="8"/>
      <c r="AQ1780" s="8"/>
      <c r="AR1780" s="8"/>
      <c r="AS1780" s="8"/>
      <c r="AT1780" s="8"/>
      <c r="AU1780" s="8"/>
      <c r="AV1780" s="8"/>
      <c r="AW1780" s="36">
        <v>24</v>
      </c>
      <c r="AX1780" s="36">
        <v>0.515625</v>
      </c>
      <c r="AY1780" s="36">
        <v>122</v>
      </c>
      <c r="AZ1780" s="36">
        <v>126</v>
      </c>
      <c r="BA1780" s="36">
        <v>124.0625</v>
      </c>
      <c r="BB1780" s="37">
        <f>SUMPRODUCT(L1780:X1780,分數請填寫在這邊!C$7:O$7)</f>
        <v>150</v>
      </c>
    </row>
    <row r="1781" spans="1:54" x14ac:dyDescent="0.25">
      <c r="A1781" s="8" t="s">
        <v>1023</v>
      </c>
      <c r="B1781" s="8">
        <v>15</v>
      </c>
      <c r="C1781" s="10" t="s">
        <v>782</v>
      </c>
      <c r="D1781" s="10" t="s">
        <v>2733</v>
      </c>
      <c r="E1781" s="10" t="s">
        <v>3099</v>
      </c>
      <c r="F1781" s="33">
        <f t="shared" si="27"/>
        <v>67.387499999999989</v>
      </c>
      <c r="G1781" s="8">
        <v>33.475000000000001</v>
      </c>
      <c r="H1781" s="8">
        <v>45.75</v>
      </c>
      <c r="I1781" s="14">
        <v>39.612499999999997</v>
      </c>
      <c r="J1781" s="14">
        <v>39.612499999999997</v>
      </c>
      <c r="K1781" s="8"/>
      <c r="L1781" s="11">
        <v>2</v>
      </c>
      <c r="M1781" s="11">
        <v>1</v>
      </c>
      <c r="N1781" s="11">
        <v>0</v>
      </c>
      <c r="O1781" s="11">
        <v>0</v>
      </c>
      <c r="P1781" s="11">
        <v>1</v>
      </c>
      <c r="Q1781" s="11">
        <v>0</v>
      </c>
      <c r="R1781" s="11">
        <v>0</v>
      </c>
      <c r="S1781" s="11">
        <v>0</v>
      </c>
      <c r="T1781" s="11">
        <v>0</v>
      </c>
      <c r="U1781" s="11">
        <v>0</v>
      </c>
      <c r="V1781" s="11">
        <v>0</v>
      </c>
      <c r="W1781" s="11">
        <v>0</v>
      </c>
      <c r="X1781" s="11">
        <v>0</v>
      </c>
      <c r="Y1781" s="8"/>
      <c r="Z1781" s="8"/>
      <c r="AA1781" s="8" t="s">
        <v>968</v>
      </c>
      <c r="AB1781" s="8" t="s">
        <v>968</v>
      </c>
      <c r="AC1781" s="8"/>
      <c r="AD1781" s="8"/>
      <c r="AE1781" s="8"/>
      <c r="AF1781" s="8"/>
      <c r="AG1781" s="8"/>
      <c r="AH1781" s="8"/>
      <c r="AI1781" s="8"/>
      <c r="AJ1781" s="8"/>
      <c r="AK1781" s="8"/>
      <c r="AL1781" s="8"/>
      <c r="AM1781" s="8"/>
      <c r="AN1781" s="8"/>
      <c r="AO1781" s="8"/>
      <c r="AP1781" s="8"/>
      <c r="AQ1781" s="8"/>
      <c r="AR1781" s="8"/>
      <c r="AS1781" s="8"/>
      <c r="AT1781" s="8"/>
      <c r="AU1781" s="8"/>
      <c r="AV1781" s="8"/>
      <c r="AW1781" s="36">
        <v>24</v>
      </c>
      <c r="AX1781" s="36">
        <v>0.515625</v>
      </c>
      <c r="AY1781" s="36">
        <v>110</v>
      </c>
      <c r="AZ1781" s="36">
        <v>113</v>
      </c>
      <c r="BA1781" s="36">
        <v>132.61250000000001</v>
      </c>
      <c r="BB1781" s="37">
        <f>SUMPRODUCT(L1781:X1781,分數請填寫在這邊!C$7:O$7)</f>
        <v>200</v>
      </c>
    </row>
    <row r="1782" spans="1:54" x14ac:dyDescent="0.25">
      <c r="A1782" s="8" t="s">
        <v>1023</v>
      </c>
      <c r="B1782" s="8">
        <v>16</v>
      </c>
      <c r="C1782" s="10" t="s">
        <v>782</v>
      </c>
      <c r="D1782" s="10" t="s">
        <v>788</v>
      </c>
      <c r="E1782" s="10" t="s">
        <v>2270</v>
      </c>
      <c r="F1782" s="33">
        <f t="shared" si="27"/>
        <v>-109.3125</v>
      </c>
      <c r="G1782" s="8">
        <v>37.383333333333333</v>
      </c>
      <c r="H1782" s="8">
        <v>54.15</v>
      </c>
      <c r="I1782" s="14">
        <v>45.766666666666666</v>
      </c>
      <c r="J1782" s="14">
        <v>32.208333333333343</v>
      </c>
      <c r="K1782" s="8"/>
      <c r="L1782" s="11">
        <v>1</v>
      </c>
      <c r="M1782" s="11">
        <v>0</v>
      </c>
      <c r="N1782" s="11">
        <v>0</v>
      </c>
      <c r="O1782" s="11">
        <v>0</v>
      </c>
      <c r="P1782" s="11">
        <v>0</v>
      </c>
      <c r="Q1782" s="11">
        <v>0</v>
      </c>
      <c r="R1782" s="11">
        <v>0</v>
      </c>
      <c r="S1782" s="11">
        <v>2</v>
      </c>
      <c r="T1782" s="11">
        <v>0</v>
      </c>
      <c r="U1782" s="11">
        <v>0</v>
      </c>
      <c r="V1782" s="11">
        <v>0</v>
      </c>
      <c r="W1782" s="11">
        <v>1.5</v>
      </c>
      <c r="X1782" s="11">
        <v>0</v>
      </c>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36">
        <v>32</v>
      </c>
      <c r="AX1782" s="36">
        <v>0.20833333333334281</v>
      </c>
      <c r="AY1782" s="36">
        <v>159</v>
      </c>
      <c r="AZ1782" s="36">
        <v>160.5</v>
      </c>
      <c r="BA1782" s="36">
        <v>159.3125</v>
      </c>
      <c r="BB1782" s="37">
        <f>SUMPRODUCT(L1782:X1782,分數請填寫在這邊!C$7:O$7)</f>
        <v>50</v>
      </c>
    </row>
    <row r="1783" spans="1:54" x14ac:dyDescent="0.25">
      <c r="A1783" s="8" t="s">
        <v>1023</v>
      </c>
      <c r="B1783" s="8">
        <v>17</v>
      </c>
      <c r="C1783" s="10" t="s">
        <v>782</v>
      </c>
      <c r="D1783" s="10" t="s">
        <v>21</v>
      </c>
      <c r="E1783" s="10" t="s">
        <v>2271</v>
      </c>
      <c r="F1783" s="33">
        <f t="shared" si="27"/>
        <v>-76.073863636363654</v>
      </c>
      <c r="G1783" s="8">
        <v>28.809090909090909</v>
      </c>
      <c r="H1783" s="8">
        <v>45.25</v>
      </c>
      <c r="I1783" s="14">
        <v>37.029545454545456</v>
      </c>
      <c r="J1783" s="14">
        <v>21.286931818181827</v>
      </c>
      <c r="K1783" s="8"/>
      <c r="L1783" s="11">
        <v>2</v>
      </c>
      <c r="M1783" s="11">
        <v>0</v>
      </c>
      <c r="N1783" s="11">
        <v>0</v>
      </c>
      <c r="O1783" s="11">
        <v>0</v>
      </c>
      <c r="P1783" s="11">
        <v>0</v>
      </c>
      <c r="Q1783" s="11">
        <v>0</v>
      </c>
      <c r="R1783" s="11">
        <v>0</v>
      </c>
      <c r="S1783" s="11">
        <v>0</v>
      </c>
      <c r="T1783" s="11">
        <v>2</v>
      </c>
      <c r="U1783" s="11">
        <v>0</v>
      </c>
      <c r="V1783" s="11">
        <v>0</v>
      </c>
      <c r="W1783" s="11">
        <v>1.5</v>
      </c>
      <c r="X1783" s="11">
        <v>0</v>
      </c>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36">
        <v>21</v>
      </c>
      <c r="AX1783" s="36">
        <v>0.28693181818182723</v>
      </c>
      <c r="AY1783" s="36">
        <v>175.5</v>
      </c>
      <c r="AZ1783" s="36">
        <v>177.5</v>
      </c>
      <c r="BA1783" s="36">
        <v>176.07386363636365</v>
      </c>
      <c r="BB1783" s="37">
        <f>SUMPRODUCT(L1783:X1783,分數請填寫在這邊!C$7:O$7)</f>
        <v>100</v>
      </c>
    </row>
    <row r="1784" spans="1:54" x14ac:dyDescent="0.25">
      <c r="A1784" s="8" t="s">
        <v>1023</v>
      </c>
      <c r="B1784" s="8">
        <v>18</v>
      </c>
      <c r="C1784" s="10" t="s">
        <v>782</v>
      </c>
      <c r="D1784" s="10" t="s">
        <v>789</v>
      </c>
      <c r="E1784" s="10" t="s">
        <v>2272</v>
      </c>
      <c r="F1784" s="33">
        <f t="shared" si="27"/>
        <v>-102.35625000000002</v>
      </c>
      <c r="G1784" s="8">
        <v>31.419999999999998</v>
      </c>
      <c r="H1784" s="8">
        <v>47.6</v>
      </c>
      <c r="I1784" s="14">
        <v>39.51</v>
      </c>
      <c r="J1784" s="14">
        <v>24.387500000000003</v>
      </c>
      <c r="K1784" s="8"/>
      <c r="L1784" s="11">
        <v>1.5</v>
      </c>
      <c r="M1784" s="11">
        <v>0</v>
      </c>
      <c r="N1784" s="11">
        <v>0</v>
      </c>
      <c r="O1784" s="11">
        <v>0</v>
      </c>
      <c r="P1784" s="11">
        <v>0</v>
      </c>
      <c r="Q1784" s="11">
        <v>0</v>
      </c>
      <c r="R1784" s="11">
        <v>0</v>
      </c>
      <c r="S1784" s="11">
        <v>0</v>
      </c>
      <c r="T1784" s="11">
        <v>2</v>
      </c>
      <c r="U1784" s="11">
        <v>0</v>
      </c>
      <c r="V1784" s="11">
        <v>0</v>
      </c>
      <c r="W1784" s="11">
        <v>2</v>
      </c>
      <c r="X1784" s="11">
        <v>0</v>
      </c>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36">
        <v>24</v>
      </c>
      <c r="AX1784" s="36">
        <v>0.38750000000000284</v>
      </c>
      <c r="AY1784" s="36">
        <v>176</v>
      </c>
      <c r="AZ1784" s="36">
        <v>179.5</v>
      </c>
      <c r="BA1784" s="36">
        <v>177.35625000000002</v>
      </c>
      <c r="BB1784" s="37">
        <f>SUMPRODUCT(L1784:X1784,分數請填寫在這邊!C$7:O$7)</f>
        <v>75</v>
      </c>
    </row>
    <row r="1785" spans="1:54" x14ac:dyDescent="0.25">
      <c r="A1785" s="8" t="s">
        <v>1023</v>
      </c>
      <c r="B1785" s="8">
        <v>19</v>
      </c>
      <c r="C1785" s="10" t="s">
        <v>782</v>
      </c>
      <c r="D1785" s="10" t="s">
        <v>27</v>
      </c>
      <c r="E1785" s="10" t="s">
        <v>2273</v>
      </c>
      <c r="F1785" s="33">
        <f t="shared" si="27"/>
        <v>104.63267045454545</v>
      </c>
      <c r="G1785" s="8">
        <v>27.910000000000004</v>
      </c>
      <c r="H1785" s="8">
        <v>38.081818181818178</v>
      </c>
      <c r="I1785" s="14">
        <v>32.995909090909095</v>
      </c>
      <c r="J1785" s="14">
        <v>16.244886363636368</v>
      </c>
      <c r="K1785" s="8"/>
      <c r="L1785" s="11">
        <v>2</v>
      </c>
      <c r="M1785" s="11">
        <v>1</v>
      </c>
      <c r="N1785" s="11">
        <v>0</v>
      </c>
      <c r="O1785" s="11">
        <v>0</v>
      </c>
      <c r="P1785" s="11">
        <v>0</v>
      </c>
      <c r="Q1785" s="11">
        <v>1.5</v>
      </c>
      <c r="R1785" s="11">
        <v>0</v>
      </c>
      <c r="S1785" s="11">
        <v>0</v>
      </c>
      <c r="T1785" s="11">
        <v>0</v>
      </c>
      <c r="U1785" s="11">
        <v>0</v>
      </c>
      <c r="V1785" s="11">
        <v>0</v>
      </c>
      <c r="W1785" s="11">
        <v>0</v>
      </c>
      <c r="X1785" s="11">
        <v>0</v>
      </c>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36">
        <v>16</v>
      </c>
      <c r="AX1785" s="36">
        <v>0.24488636363636829</v>
      </c>
      <c r="AY1785" s="36">
        <v>120</v>
      </c>
      <c r="AZ1785" s="36">
        <v>121.5</v>
      </c>
      <c r="BA1785" s="36">
        <v>120.36732954545455</v>
      </c>
      <c r="BB1785" s="37">
        <f>SUMPRODUCT(L1785:X1785,分數請填寫在這邊!C$7:O$7)</f>
        <v>225</v>
      </c>
    </row>
  </sheetData>
  <sheetProtection formatCells="0" formatColumns="0" formatRows="0" sort="0" autoFilter="0"/>
  <protectedRanges>
    <protectedRange algorithmName="SHA-512" hashValue="njLCl0m7Tqf0ZzOoGDcJr2MunCTyMJ6MxqOHqnOBWA5f7k6wG/NRUfhCD/uf93DcIrKHGC8p9QV+D65/bFUT6g==" saltValue="NV18UijceLIw/CtWA/kp4w==" spinCount="100000" sqref="AW1:BB1048576" name="隱藏"/>
  </protectedRanges>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27267D-B213-40FE-8400-32876D4035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分數請填寫在這邊</vt:lpstr>
      <vt:lpstr>112單科累計</vt:lpstr>
      <vt:lpstr>112總整理-結果頁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Lan;漫步在大學;得勝者文教</dc:creator>
  <cp:lastModifiedBy>klsh</cp:lastModifiedBy>
  <dcterms:created xsi:type="dcterms:W3CDTF">2015-06-05T18:19:34Z</dcterms:created>
  <dcterms:modified xsi:type="dcterms:W3CDTF">2023-08-04T02:33:45Z</dcterms:modified>
</cp:coreProperties>
</file>